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zoango-my.sharepoint.com/personal/mohamed_ahmed_zoa_ngo/Documents/Desktop/1/2- GIZ/02 Solar System (Installation and operation)/02 RFQ/"/>
    </mc:Choice>
  </mc:AlternateContent>
  <xr:revisionPtr revIDLastSave="0" documentId="8_{11BD063A-8A18-4A49-97AE-56EE1476ABE6}" xr6:coauthVersionLast="47" xr6:coauthVersionMax="47" xr10:uidLastSave="{00000000-0000-0000-0000-000000000000}"/>
  <bookViews>
    <workbookView xWindow="-120" yWindow="-120" windowWidth="20730" windowHeight="11160" activeTab="1" xr2:uid="{00000000-000D-0000-FFFF-FFFF00000000}"/>
  </bookViews>
  <sheets>
    <sheet name="BOQ " sheetId="3" r:id="rId1"/>
    <sheet name="BOQ - amended"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4" l="1"/>
  <c r="J47" i="4"/>
  <c r="J45" i="4"/>
  <c r="J44" i="4"/>
  <c r="J43" i="4"/>
  <c r="J42" i="4"/>
  <c r="J41" i="4"/>
  <c r="J40" i="4"/>
  <c r="J39" i="4"/>
  <c r="J38" i="4"/>
  <c r="J37" i="4"/>
  <c r="J26" i="4"/>
  <c r="J19" i="4"/>
  <c r="J38" i="3"/>
  <c r="J39" i="3"/>
  <c r="J40" i="3"/>
  <c r="J41" i="3"/>
  <c r="J42" i="3"/>
  <c r="J43" i="3"/>
  <c r="J44" i="3"/>
  <c r="J45" i="3"/>
  <c r="J46" i="3"/>
  <c r="J37" i="3"/>
  <c r="J26" i="3"/>
  <c r="J19" i="3"/>
  <c r="J47" i="3"/>
  <c r="J48" i="3"/>
  <c r="J49" i="3"/>
  <c r="J48" i="4" l="1"/>
  <c r="J49" i="4" s="1"/>
  <c r="J50" i="4" s="1"/>
</calcChain>
</file>

<file path=xl/sharedStrings.xml><?xml version="1.0" encoding="utf-8"?>
<sst xmlns="http://schemas.openxmlformats.org/spreadsheetml/2006/main" count="69" uniqueCount="36">
  <si>
    <t>Item</t>
  </si>
  <si>
    <t>Reference photo</t>
  </si>
  <si>
    <t>Technical specification</t>
  </si>
  <si>
    <t>Qty</t>
  </si>
  <si>
    <t>Unit Price</t>
  </si>
  <si>
    <t>Total</t>
  </si>
  <si>
    <t xml:space="preserve">Solar Panels </t>
  </si>
  <si>
    <t>Power output (W)</t>
  </si>
  <si>
    <t>Cell Type: mono-crystalline</t>
  </si>
  <si>
    <t>Operating PV temperature ranges between -10 °C &amp; + 85 °C.</t>
  </si>
  <si>
    <t>Module Efficiency shall be at least 19%.</t>
  </si>
  <si>
    <t xml:space="preserve"> The PV modules frame should be made from Anodized Aluminium.</t>
  </si>
  <si>
    <t xml:space="preserve"> Solar Inverter </t>
  </si>
  <si>
    <t>Solar Panel Mount</t>
  </si>
  <si>
    <t>Accessories</t>
  </si>
  <si>
    <t>Total Vat</t>
  </si>
  <si>
    <t xml:space="preserve">Manufacture and assembly of steel solar panel holder for   36  panel , It must be painted against rust and then painted blue , </t>
  </si>
  <si>
    <t>6 mm* 2  flexiable cable (from PV to inveter), per (m)</t>
  </si>
  <si>
    <r>
      <t xml:space="preserve"> </t>
    </r>
    <r>
      <rPr>
        <b/>
        <sz val="12"/>
        <rFont val="Calibri"/>
        <family val="2"/>
        <scheme val="minor"/>
      </rPr>
      <t>SDG</t>
    </r>
  </si>
  <si>
    <t>BOQ for the supply and installation of Solar System Unit</t>
  </si>
  <si>
    <t>The warranty for module defects after installation should be at least 20 years.
The awarded Proposer shall provide a manufacture power guarantee for all PV modules that will be installed with their serial numbers that guarantees that the loss of the output is not more than 10% during the first 10 years and up to 20% in total after 25 years. The warranty must state that the malfunctioning solar photovoltaic module must be exchanged by the manufacturer. The replacement solar module must be identical to, or an improvement upon, the original design of the malfunctioning solar module.</t>
  </si>
  <si>
    <t>The Photovoltaic modules should be manufactured not before 2023</t>
  </si>
  <si>
    <t xml:space="preserve">550 W </t>
  </si>
  <si>
    <t>Imported Panel (Box) 60*40*25</t>
  </si>
  <si>
    <t>MCB 4p Dc 63A</t>
  </si>
  <si>
    <t>FUSE With holder 63A</t>
  </si>
  <si>
    <t xml:space="preserve"> MC4</t>
  </si>
  <si>
    <t>Dc cable 6mm^2</t>
  </si>
  <si>
    <t>MCB 3P AC 40A</t>
  </si>
  <si>
    <t>TRANK 25*40</t>
  </si>
  <si>
    <t>Rated Output Power 15kw
(operate single unit or an  parallel system)
Absolute  DC input voltage between (250~900 v)
Output Wave	Pure Sine Wave
Rated Output Voltage 380V/3ph AC	 
Output Frequency   	50-60 Hz	 
Working Efficiency	&gt;98%
Harmonic distortion is less than 3%.
Warranty after installation should be for 5 years at least for the inverters. The warranty must state that the malfunctioning inverter must be exchanged by the manufacturer. The Replacement inverter must be identical to, or an improvement upon, the original design of the malfunctioning inverter.</t>
  </si>
  <si>
    <t>Total Amount</t>
  </si>
  <si>
    <t xml:space="preserve">Transportation </t>
  </si>
  <si>
    <t xml:space="preserve"> ZOA-Sudan </t>
  </si>
  <si>
    <t>Over Change Switch</t>
  </si>
  <si>
    <t>BOQ for the supply and installation of Solar System Unit for Six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</si>
</sst>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409]* #,##0.00_);_([$$-409]* \(#,##0.00\);_([$$-409]* &quot;-&quot;??_);_(@_)"/>
  </numFmts>
  <fonts count="25" x14ac:knownFonts="1">
    <font>
      <sz val="12"/>
      <color rgb="FF000000"/>
      <name val="SimSun"/>
    </font>
    <font>
      <sz val="12"/>
      <color rgb="FF000000"/>
      <name val="SimSun"/>
    </font>
    <font>
      <sz val="12"/>
      <name val="SimSun"/>
    </font>
    <font>
      <sz val="12"/>
      <name val="Arial"/>
    </font>
    <font>
      <sz val="10"/>
      <name val="Arial"/>
    </font>
    <font>
      <b/>
      <sz val="12"/>
      <name val="Arial"/>
    </font>
    <font>
      <b/>
      <sz val="10"/>
      <name val="Arial"/>
    </font>
    <font>
      <sz val="9"/>
      <name val="Arial"/>
    </font>
    <font>
      <sz val="10"/>
      <color rgb="FF000000"/>
      <name val="Arial"/>
    </font>
    <font>
      <sz val="9"/>
      <color rgb="FF000000"/>
      <name val="Arial"/>
    </font>
    <font>
      <sz val="10"/>
      <color rgb="FFFF0000"/>
      <name val="Arial"/>
    </font>
    <font>
      <b/>
      <sz val="10"/>
      <name val="Arial"/>
      <family val="2"/>
    </font>
    <font>
      <sz val="11"/>
      <name val="SimSun"/>
    </font>
    <font>
      <b/>
      <sz val="12"/>
      <name val="Arial"/>
      <family val="2"/>
      <charset val="178"/>
    </font>
    <font>
      <sz val="12"/>
      <name val="Arial"/>
      <family val="2"/>
      <charset val="178"/>
    </font>
    <font>
      <sz val="11"/>
      <color rgb="FF000000"/>
      <name val="Arial"/>
      <family val="2"/>
      <charset val="178"/>
    </font>
    <font>
      <sz val="11"/>
      <color rgb="FF000000"/>
      <name val="Arial"/>
      <family val="2"/>
    </font>
    <font>
      <sz val="11"/>
      <name val="Arial"/>
      <family val="2"/>
    </font>
    <font>
      <b/>
      <sz val="11"/>
      <name val="Arial"/>
      <family val="2"/>
    </font>
    <font>
      <b/>
      <sz val="12"/>
      <name val="SimSun"/>
    </font>
    <font>
      <b/>
      <sz val="12"/>
      <name val="Calibri"/>
      <family val="2"/>
      <scheme val="minor"/>
    </font>
    <font>
      <b/>
      <sz val="12"/>
      <color rgb="FFFF0000"/>
      <name val="Arial"/>
      <family val="2"/>
    </font>
    <font>
      <b/>
      <sz val="14"/>
      <name val="Arial"/>
      <family val="2"/>
    </font>
    <font>
      <b/>
      <sz val="14"/>
      <name val="Arial"/>
      <family val="2"/>
      <charset val="178"/>
    </font>
    <font>
      <b/>
      <sz val="11"/>
      <color rgb="FFFF0000"/>
      <name val="Arial"/>
      <family val="2"/>
    </font>
  </fonts>
  <fills count="7">
    <fill>
      <patternFill patternType="none"/>
    </fill>
    <fill>
      <patternFill patternType="gray125"/>
    </fill>
    <fill>
      <patternFill patternType="solid">
        <fgColor rgb="FFFFFFFF"/>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5" tint="0.79998168889431442"/>
        <bgColor rgb="FFFFFFFF"/>
      </patternFill>
    </fill>
    <fill>
      <patternFill patternType="solid">
        <fgColor theme="5" tint="0.79998168889431442"/>
        <bgColor indexed="64"/>
      </patternFill>
    </fill>
  </fills>
  <borders count="39">
    <border>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indexed="64"/>
      </left>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13">
    <xf numFmtId="0" fontId="0" fillId="0" borderId="0" xfId="0"/>
    <xf numFmtId="0" fontId="3" fillId="2" borderId="0" xfId="0" applyFont="1" applyFill="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43" fontId="4" fillId="0" borderId="0" xfId="0" applyNumberFormat="1" applyFont="1" applyAlignment="1">
      <alignment vertical="center"/>
    </xf>
    <xf numFmtId="0" fontId="2"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4" fillId="0" borderId="0" xfId="0" applyFont="1" applyAlignment="1">
      <alignment vertical="center"/>
    </xf>
    <xf numFmtId="0" fontId="16" fillId="0" borderId="8"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7" fillId="0" borderId="4" xfId="0" applyFont="1" applyBorder="1" applyAlignment="1">
      <alignment horizontal="center" vertical="center"/>
    </xf>
    <xf numFmtId="0" fontId="17" fillId="0" borderId="1" xfId="0" applyFont="1" applyBorder="1" applyAlignment="1">
      <alignment vertical="center"/>
    </xf>
    <xf numFmtId="0" fontId="17" fillId="0" borderId="27" xfId="0" applyFont="1" applyBorder="1" applyAlignment="1">
      <alignment horizontal="center" vertical="center"/>
    </xf>
    <xf numFmtId="43" fontId="17" fillId="0" borderId="27" xfId="0" applyNumberFormat="1" applyFont="1" applyBorder="1" applyAlignment="1">
      <alignment horizontal="center" vertical="center"/>
    </xf>
    <xf numFmtId="0" fontId="17" fillId="0" borderId="2" xfId="0" applyFont="1" applyBorder="1" applyAlignment="1">
      <alignment horizontal="center" vertical="center"/>
    </xf>
    <xf numFmtId="43" fontId="17" fillId="0" borderId="22" xfId="0" applyNumberFormat="1" applyFont="1" applyBorder="1" applyAlignment="1">
      <alignment vertical="center"/>
    </xf>
    <xf numFmtId="43" fontId="17" fillId="0" borderId="2" xfId="0" applyNumberFormat="1" applyFont="1" applyBorder="1" applyAlignment="1">
      <alignment vertical="center"/>
    </xf>
    <xf numFmtId="0" fontId="16" fillId="0" borderId="30" xfId="0" applyFont="1" applyBorder="1" applyAlignment="1">
      <alignment horizontal="center" vertical="center" wrapText="1"/>
    </xf>
    <xf numFmtId="165" fontId="13" fillId="3" borderId="4" xfId="1" applyNumberFormat="1" applyFont="1" applyFill="1" applyBorder="1" applyAlignment="1">
      <alignment vertical="center"/>
    </xf>
    <xf numFmtId="165" fontId="19" fillId="3" borderId="7" xfId="1" applyNumberFormat="1" applyFont="1" applyFill="1" applyBorder="1" applyAlignment="1">
      <alignment vertical="center"/>
    </xf>
    <xf numFmtId="0" fontId="21" fillId="0" borderId="0" xfId="0" applyFont="1" applyAlignment="1">
      <alignment vertical="center"/>
    </xf>
    <xf numFmtId="0" fontId="23" fillId="2" borderId="0" xfId="0" applyFont="1" applyFill="1" applyAlignment="1">
      <alignment vertical="center"/>
    </xf>
    <xf numFmtId="43" fontId="18" fillId="6" borderId="2" xfId="1" applyNumberFormat="1" applyFont="1" applyFill="1" applyBorder="1" applyAlignment="1">
      <alignment vertical="center"/>
    </xf>
    <xf numFmtId="0" fontId="16" fillId="0" borderId="2" xfId="0" applyFont="1" applyBorder="1" applyAlignment="1">
      <alignment horizontal="center" vertical="center"/>
    </xf>
    <xf numFmtId="0" fontId="12" fillId="0" borderId="0" xfId="0" applyFont="1" applyAlignment="1">
      <alignment vertical="center"/>
    </xf>
    <xf numFmtId="0" fontId="15" fillId="0" borderId="0" xfId="0" applyFont="1" applyAlignment="1">
      <alignment vertical="center"/>
    </xf>
    <xf numFmtId="0" fontId="24"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8" fillId="0" borderId="1" xfId="0" applyFont="1" applyBorder="1" applyAlignment="1">
      <alignment horizontal="center" vertical="center"/>
    </xf>
    <xf numFmtId="0" fontId="2" fillId="0" borderId="0" xfId="0" applyFont="1" applyAlignment="1">
      <alignment vertical="center"/>
    </xf>
    <xf numFmtId="43" fontId="4" fillId="0" borderId="0" xfId="2" applyFont="1" applyAlignment="1">
      <alignment vertical="center"/>
    </xf>
    <xf numFmtId="0" fontId="12" fillId="0" borderId="23" xfId="0" applyFont="1" applyBorder="1" applyAlignment="1">
      <alignment horizontal="center" vertical="center"/>
    </xf>
    <xf numFmtId="0" fontId="17" fillId="0" borderId="24" xfId="0" applyFont="1" applyBorder="1" applyAlignment="1">
      <alignment horizontal="left" vertical="center" wrapText="1"/>
    </xf>
    <xf numFmtId="0" fontId="12" fillId="0" borderId="25" xfId="0" applyFont="1" applyBorder="1" applyAlignment="1">
      <alignment vertical="center"/>
    </xf>
    <xf numFmtId="0" fontId="12" fillId="0" borderId="26" xfId="0" applyFont="1" applyBorder="1" applyAlignment="1">
      <alignment vertical="center"/>
    </xf>
    <xf numFmtId="43" fontId="17" fillId="0" borderId="4" xfId="0" applyNumberFormat="1" applyFont="1" applyBorder="1" applyAlignment="1">
      <alignment horizontal="center" vertical="center"/>
    </xf>
    <xf numFmtId="43" fontId="17" fillId="0" borderId="10" xfId="0" applyNumberFormat="1" applyFont="1" applyBorder="1" applyAlignment="1">
      <alignment horizontal="center" vertical="center"/>
    </xf>
    <xf numFmtId="43" fontId="12" fillId="0" borderId="10" xfId="0" applyNumberFormat="1" applyFont="1" applyBorder="1" applyAlignment="1">
      <alignment vertical="center"/>
    </xf>
    <xf numFmtId="0" fontId="13" fillId="5" borderId="0" xfId="0" applyFont="1" applyFill="1" applyAlignment="1">
      <alignment horizontal="left" vertical="center"/>
    </xf>
    <xf numFmtId="0" fontId="19" fillId="6" borderId="0" xfId="0" applyFont="1" applyFill="1" applyAlignment="1">
      <alignment horizontal="left" vertical="center"/>
    </xf>
    <xf numFmtId="0" fontId="4" fillId="2" borderId="0" xfId="0" applyFont="1" applyFill="1" applyAlignment="1">
      <alignment horizontal="center" vertical="center"/>
    </xf>
    <xf numFmtId="0" fontId="2" fillId="0" borderId="0" xfId="0" applyFont="1" applyAlignment="1">
      <alignment vertical="center"/>
    </xf>
    <xf numFmtId="0" fontId="22" fillId="4" borderId="0" xfId="0" applyFont="1" applyFill="1" applyAlignment="1">
      <alignment horizontal="center" vertical="center"/>
    </xf>
    <xf numFmtId="0" fontId="2" fillId="3" borderId="0" xfId="0" applyFont="1" applyFill="1" applyAlignment="1">
      <alignment vertical="center"/>
    </xf>
    <xf numFmtId="0" fontId="13" fillId="2" borderId="0" xfId="0" applyFont="1" applyFill="1" applyAlignment="1">
      <alignment horizontal="left" vertical="center"/>
    </xf>
    <xf numFmtId="0" fontId="13" fillId="3" borderId="1"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9" fillId="3" borderId="6" xfId="0" applyFont="1" applyFill="1" applyBorder="1" applyAlignment="1">
      <alignment vertical="center"/>
    </xf>
    <xf numFmtId="0" fontId="13" fillId="3" borderId="4" xfId="0" applyFont="1" applyFill="1" applyBorder="1" applyAlignment="1">
      <alignment horizontal="center" vertical="center"/>
    </xf>
    <xf numFmtId="0" fontId="19" fillId="3" borderId="7" xfId="0" applyFont="1" applyFill="1" applyBorder="1" applyAlignment="1">
      <alignment vertical="center"/>
    </xf>
    <xf numFmtId="0" fontId="16" fillId="0" borderId="4" xfId="0" applyFont="1" applyBorder="1" applyAlignment="1">
      <alignment horizontal="center" vertical="center" wrapText="1"/>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6" fillId="0" borderId="1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7" xfId="0" applyFont="1" applyBorder="1" applyAlignment="1">
      <alignment horizontal="center" vertical="center"/>
    </xf>
    <xf numFmtId="43" fontId="17" fillId="0" borderId="10" xfId="1" applyNumberFormat="1" applyFont="1" applyBorder="1" applyAlignment="1">
      <alignment horizontal="center" vertical="center"/>
    </xf>
    <xf numFmtId="43" fontId="12" fillId="0" borderId="10" xfId="1" applyNumberFormat="1" applyFont="1" applyBorder="1" applyAlignment="1">
      <alignment vertical="center"/>
    </xf>
    <xf numFmtId="0" fontId="15" fillId="0" borderId="14" xfId="0" applyFont="1" applyBorder="1" applyAlignment="1">
      <alignment horizontal="left" vertical="top" wrapText="1"/>
    </xf>
    <xf numFmtId="0" fontId="15" fillId="0" borderId="15" xfId="0" applyFont="1" applyBorder="1" applyAlignment="1">
      <alignment horizontal="left" vertical="top"/>
    </xf>
    <xf numFmtId="0" fontId="15" fillId="0" borderId="16" xfId="0" applyFont="1" applyBorder="1" applyAlignment="1">
      <alignment horizontal="left" vertical="top"/>
    </xf>
    <xf numFmtId="0" fontId="16" fillId="0" borderId="32" xfId="0" applyFont="1" applyBorder="1" applyAlignment="1">
      <alignment horizontal="left" vertical="top" wrapText="1"/>
    </xf>
    <xf numFmtId="0" fontId="16" fillId="0" borderId="33" xfId="0" applyFont="1" applyBorder="1" applyAlignment="1">
      <alignment horizontal="left" vertical="top"/>
    </xf>
    <xf numFmtId="0" fontId="16" fillId="0" borderId="34" xfId="0" applyFont="1" applyBorder="1" applyAlignment="1">
      <alignment horizontal="left" vertical="top"/>
    </xf>
    <xf numFmtId="0" fontId="16" fillId="0" borderId="19" xfId="0" applyFont="1" applyBorder="1" applyAlignment="1">
      <alignment horizontal="left" vertical="top"/>
    </xf>
    <xf numFmtId="0" fontId="16" fillId="0" borderId="0" xfId="0" applyFont="1" applyAlignment="1">
      <alignment horizontal="left" vertical="top"/>
    </xf>
    <xf numFmtId="0" fontId="16" fillId="0" borderId="35" xfId="0" applyFont="1" applyBorder="1" applyAlignment="1">
      <alignment horizontal="left" vertical="top"/>
    </xf>
    <xf numFmtId="0" fontId="16" fillId="0" borderId="36" xfId="0" applyFont="1" applyBorder="1" applyAlignment="1">
      <alignment horizontal="left" vertical="top"/>
    </xf>
    <xf numFmtId="0" fontId="16" fillId="0" borderId="37" xfId="0" applyFont="1" applyBorder="1" applyAlignment="1">
      <alignment horizontal="left" vertical="top"/>
    </xf>
    <xf numFmtId="0" fontId="16" fillId="0" borderId="38" xfId="0" applyFont="1" applyBorder="1" applyAlignment="1">
      <alignment horizontal="left" vertical="top"/>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1" fillId="0" borderId="0" xfId="0" applyFont="1" applyAlignment="1">
      <alignment horizontal="left" vertical="center" wrapText="1"/>
    </xf>
    <xf numFmtId="0" fontId="6" fillId="0" borderId="0" xfId="0" applyFont="1" applyAlignment="1">
      <alignment horizontal="left" vertical="center"/>
    </xf>
    <xf numFmtId="0" fontId="16" fillId="0" borderId="2"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2" fillId="0" borderId="28" xfId="0" applyFont="1" applyBorder="1" applyAlignment="1">
      <alignment vertical="center"/>
    </xf>
    <xf numFmtId="0" fontId="12" fillId="0" borderId="3" xfId="0" applyFont="1" applyBorder="1" applyAlignment="1">
      <alignment vertical="center"/>
    </xf>
    <xf numFmtId="0" fontId="11" fillId="0" borderId="0" xfId="0" applyFont="1" applyAlignment="1">
      <alignment horizontal="left" vertical="center"/>
    </xf>
    <xf numFmtId="0" fontId="16" fillId="0" borderId="2" xfId="0" applyFont="1" applyBorder="1" applyAlignment="1">
      <alignment horizontal="center" vertical="center"/>
    </xf>
    <xf numFmtId="0" fontId="12"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10.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20</xdr:row>
      <xdr:rowOff>219075</xdr:rowOff>
    </xdr:from>
    <xdr:to>
      <xdr:col>1</xdr:col>
      <xdr:colOff>1857375</xdr:colOff>
      <xdr:row>24</xdr:row>
      <xdr:rowOff>1276350</xdr:rowOff>
    </xdr:to>
    <xdr:pic>
      <xdr:nvPicPr>
        <xdr:cNvPr id="2" name="Picture 1">
          <a:extLst>
            <a:ext uri="{FF2B5EF4-FFF2-40B4-BE49-F238E27FC236}">
              <a16:creationId xmlns:a16="http://schemas.microsoft.com/office/drawing/2014/main" id="{7E4D5293-0C30-4F91-BCBD-255EAE2D70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164" t="6678" r="30756"/>
        <a:stretch/>
      </xdr:blipFill>
      <xdr:spPr>
        <a:xfrm>
          <a:off x="2295525" y="5467350"/>
          <a:ext cx="1466850" cy="2066925"/>
        </a:xfrm>
        <a:prstGeom prst="rect">
          <a:avLst/>
        </a:prstGeom>
      </xdr:spPr>
    </xdr:pic>
    <xdr:clientData/>
  </xdr:twoCellAnchor>
  <xdr:twoCellAnchor editAs="oneCell">
    <xdr:from>
      <xdr:col>1</xdr:col>
      <xdr:colOff>47624</xdr:colOff>
      <xdr:row>36</xdr:row>
      <xdr:rowOff>66675</xdr:rowOff>
    </xdr:from>
    <xdr:to>
      <xdr:col>1</xdr:col>
      <xdr:colOff>2195770</xdr:colOff>
      <xdr:row>36</xdr:row>
      <xdr:rowOff>1038224</xdr:rowOff>
    </xdr:to>
    <xdr:pic>
      <xdr:nvPicPr>
        <xdr:cNvPr id="3" name="Picture 2">
          <a:extLst>
            <a:ext uri="{FF2B5EF4-FFF2-40B4-BE49-F238E27FC236}">
              <a16:creationId xmlns:a16="http://schemas.microsoft.com/office/drawing/2014/main" id="{32B7BDB2-A285-4171-ADFD-B789CB1B6A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52624" y="8329613"/>
          <a:ext cx="2148146" cy="971549"/>
        </a:xfrm>
        <a:prstGeom prst="rect">
          <a:avLst/>
        </a:prstGeom>
      </xdr:spPr>
    </xdr:pic>
    <xdr:clientData/>
  </xdr:twoCellAnchor>
  <xdr:twoCellAnchor editAs="oneCell">
    <xdr:from>
      <xdr:col>1</xdr:col>
      <xdr:colOff>1571625</xdr:colOff>
      <xdr:row>37</xdr:row>
      <xdr:rowOff>104775</xdr:rowOff>
    </xdr:from>
    <xdr:to>
      <xdr:col>1</xdr:col>
      <xdr:colOff>2076451</xdr:colOff>
      <xdr:row>39</xdr:row>
      <xdr:rowOff>257173</xdr:rowOff>
    </xdr:to>
    <xdr:pic>
      <xdr:nvPicPr>
        <xdr:cNvPr id="4" name="Picture 3">
          <a:extLst>
            <a:ext uri="{FF2B5EF4-FFF2-40B4-BE49-F238E27FC236}">
              <a16:creationId xmlns:a16="http://schemas.microsoft.com/office/drawing/2014/main" id="{8D63DCA8-2806-44B2-A335-59246634B6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2550" t="7843" r="25490" b="10784"/>
        <a:stretch/>
      </xdr:blipFill>
      <xdr:spPr>
        <a:xfrm>
          <a:off x="3476625" y="9510713"/>
          <a:ext cx="504826" cy="790573"/>
        </a:xfrm>
        <a:prstGeom prst="rect">
          <a:avLst/>
        </a:prstGeom>
      </xdr:spPr>
    </xdr:pic>
    <xdr:clientData/>
  </xdr:twoCellAnchor>
  <xdr:twoCellAnchor editAs="oneCell">
    <xdr:from>
      <xdr:col>1</xdr:col>
      <xdr:colOff>1209675</xdr:colOff>
      <xdr:row>39</xdr:row>
      <xdr:rowOff>247649</xdr:rowOff>
    </xdr:from>
    <xdr:to>
      <xdr:col>2</xdr:col>
      <xdr:colOff>0</xdr:colOff>
      <xdr:row>41</xdr:row>
      <xdr:rowOff>66675</xdr:rowOff>
    </xdr:to>
    <xdr:pic>
      <xdr:nvPicPr>
        <xdr:cNvPr id="5" name="Picture 4">
          <a:extLst>
            <a:ext uri="{FF2B5EF4-FFF2-40B4-BE49-F238E27FC236}">
              <a16:creationId xmlns:a16="http://schemas.microsoft.com/office/drawing/2014/main" id="{CC4AFF65-5234-4679-A647-664858E3BAFF}"/>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219" t="-9411" r="-6115" b="-8629"/>
        <a:stretch/>
      </xdr:blipFill>
      <xdr:spPr>
        <a:xfrm>
          <a:off x="3114675" y="10291762"/>
          <a:ext cx="1044575" cy="571501"/>
        </a:xfrm>
        <a:prstGeom prst="rect">
          <a:avLst/>
        </a:prstGeom>
      </xdr:spPr>
    </xdr:pic>
    <xdr:clientData/>
  </xdr:twoCellAnchor>
  <xdr:twoCellAnchor editAs="oneCell">
    <xdr:from>
      <xdr:col>1</xdr:col>
      <xdr:colOff>135582</xdr:colOff>
      <xdr:row>37</xdr:row>
      <xdr:rowOff>147637</xdr:rowOff>
    </xdr:from>
    <xdr:to>
      <xdr:col>1</xdr:col>
      <xdr:colOff>1009649</xdr:colOff>
      <xdr:row>40</xdr:row>
      <xdr:rowOff>80962</xdr:rowOff>
    </xdr:to>
    <xdr:pic>
      <xdr:nvPicPr>
        <xdr:cNvPr id="6" name="Picture 5">
          <a:extLst>
            <a:ext uri="{FF2B5EF4-FFF2-40B4-BE49-F238E27FC236}">
              <a16:creationId xmlns:a16="http://schemas.microsoft.com/office/drawing/2014/main" id="{7B0F1C80-1160-4067-9802-2AFB6A4EBE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40582" y="9553575"/>
          <a:ext cx="874067" cy="885825"/>
        </a:xfrm>
        <a:prstGeom prst="rect">
          <a:avLst/>
        </a:prstGeom>
      </xdr:spPr>
    </xdr:pic>
    <xdr:clientData/>
  </xdr:twoCellAnchor>
  <xdr:twoCellAnchor editAs="oneCell">
    <xdr:from>
      <xdr:col>1</xdr:col>
      <xdr:colOff>23813</xdr:colOff>
      <xdr:row>40</xdr:row>
      <xdr:rowOff>90487</xdr:rowOff>
    </xdr:from>
    <xdr:to>
      <xdr:col>1</xdr:col>
      <xdr:colOff>842963</xdr:colOff>
      <xdr:row>42</xdr:row>
      <xdr:rowOff>157162</xdr:rowOff>
    </xdr:to>
    <xdr:pic>
      <xdr:nvPicPr>
        <xdr:cNvPr id="7" name="Picture 6">
          <a:extLst>
            <a:ext uri="{FF2B5EF4-FFF2-40B4-BE49-F238E27FC236}">
              <a16:creationId xmlns:a16="http://schemas.microsoft.com/office/drawing/2014/main" id="{16903DDE-7EAC-4AC3-8914-3047AFECF14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28813" y="10448925"/>
          <a:ext cx="819150" cy="819150"/>
        </a:xfrm>
        <a:prstGeom prst="rect">
          <a:avLst/>
        </a:prstGeom>
      </xdr:spPr>
    </xdr:pic>
    <xdr:clientData/>
  </xdr:twoCellAnchor>
  <xdr:twoCellAnchor editAs="oneCell">
    <xdr:from>
      <xdr:col>1</xdr:col>
      <xdr:colOff>1428750</xdr:colOff>
      <xdr:row>41</xdr:row>
      <xdr:rowOff>44551</xdr:rowOff>
    </xdr:from>
    <xdr:to>
      <xdr:col>1</xdr:col>
      <xdr:colOff>2143125</xdr:colOff>
      <xdr:row>43</xdr:row>
      <xdr:rowOff>149975</xdr:rowOff>
    </xdr:to>
    <xdr:pic>
      <xdr:nvPicPr>
        <xdr:cNvPr id="8" name="Picture 7">
          <a:extLst>
            <a:ext uri="{FF2B5EF4-FFF2-40B4-BE49-F238E27FC236}">
              <a16:creationId xmlns:a16="http://schemas.microsoft.com/office/drawing/2014/main" id="{377DFE29-032F-4AA8-9DBD-6A69BBD164D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333750" y="10841139"/>
          <a:ext cx="714375" cy="743599"/>
        </a:xfrm>
        <a:prstGeom prst="rect">
          <a:avLst/>
        </a:prstGeom>
      </xdr:spPr>
    </xdr:pic>
    <xdr:clientData/>
  </xdr:twoCellAnchor>
  <xdr:twoCellAnchor editAs="oneCell">
    <xdr:from>
      <xdr:col>1</xdr:col>
      <xdr:colOff>655597</xdr:colOff>
      <xdr:row>42</xdr:row>
      <xdr:rowOff>109539</xdr:rowOff>
    </xdr:from>
    <xdr:to>
      <xdr:col>1</xdr:col>
      <xdr:colOff>1371601</xdr:colOff>
      <xdr:row>44</xdr:row>
      <xdr:rowOff>214314</xdr:rowOff>
    </xdr:to>
    <xdr:pic>
      <xdr:nvPicPr>
        <xdr:cNvPr id="9" name="Picture 8">
          <a:extLst>
            <a:ext uri="{FF2B5EF4-FFF2-40B4-BE49-F238E27FC236}">
              <a16:creationId xmlns:a16="http://schemas.microsoft.com/office/drawing/2014/main" id="{DAF9581B-6C42-4655-8516-592C5B0E6EB9}"/>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3333" t="11111" r="4000" b="3111"/>
        <a:stretch/>
      </xdr:blipFill>
      <xdr:spPr>
        <a:xfrm>
          <a:off x="2560597" y="11144252"/>
          <a:ext cx="716004" cy="742950"/>
        </a:xfrm>
        <a:prstGeom prst="rect">
          <a:avLst/>
        </a:prstGeom>
      </xdr:spPr>
    </xdr:pic>
    <xdr:clientData/>
  </xdr:twoCellAnchor>
  <xdr:twoCellAnchor editAs="oneCell">
    <xdr:from>
      <xdr:col>1</xdr:col>
      <xdr:colOff>514350</xdr:colOff>
      <xdr:row>27</xdr:row>
      <xdr:rowOff>9525</xdr:rowOff>
    </xdr:from>
    <xdr:to>
      <xdr:col>1</xdr:col>
      <xdr:colOff>1581149</xdr:colOff>
      <xdr:row>33</xdr:row>
      <xdr:rowOff>166687</xdr:rowOff>
    </xdr:to>
    <xdr:pic>
      <xdr:nvPicPr>
        <xdr:cNvPr id="10" name="Picture 9">
          <a:extLst>
            <a:ext uri="{FF2B5EF4-FFF2-40B4-BE49-F238E27FC236}">
              <a16:creationId xmlns:a16="http://schemas.microsoft.com/office/drawing/2014/main" id="{F83ACCAC-FFA0-464A-8940-6AC9CAB9C25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2419350" y="6643688"/>
          <a:ext cx="1066799" cy="1243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18</xdr:row>
      <xdr:rowOff>114300</xdr:rowOff>
    </xdr:from>
    <xdr:to>
      <xdr:col>1</xdr:col>
      <xdr:colOff>2087881</xdr:colOff>
      <xdr:row>24</xdr:row>
      <xdr:rowOff>1722119</xdr:rowOff>
    </xdr:to>
    <xdr:pic>
      <xdr:nvPicPr>
        <xdr:cNvPr id="2" name="Picture 1">
          <a:extLst>
            <a:ext uri="{FF2B5EF4-FFF2-40B4-BE49-F238E27FC236}">
              <a16:creationId xmlns:a16="http://schemas.microsoft.com/office/drawing/2014/main" id="{DD2B06DA-23B8-4483-87C3-779ADA3B4B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164" t="6678" r="30756"/>
        <a:stretch/>
      </xdr:blipFill>
      <xdr:spPr>
        <a:xfrm>
          <a:off x="2247901" y="2065020"/>
          <a:ext cx="1965960" cy="2910839"/>
        </a:xfrm>
        <a:prstGeom prst="rect">
          <a:avLst/>
        </a:prstGeom>
      </xdr:spPr>
    </xdr:pic>
    <xdr:clientData/>
  </xdr:twoCellAnchor>
  <xdr:twoCellAnchor editAs="oneCell">
    <xdr:from>
      <xdr:col>1</xdr:col>
      <xdr:colOff>47624</xdr:colOff>
      <xdr:row>36</xdr:row>
      <xdr:rowOff>66675</xdr:rowOff>
    </xdr:from>
    <xdr:to>
      <xdr:col>1</xdr:col>
      <xdr:colOff>2194560</xdr:colOff>
      <xdr:row>36</xdr:row>
      <xdr:rowOff>1089660</xdr:rowOff>
    </xdr:to>
    <xdr:pic>
      <xdr:nvPicPr>
        <xdr:cNvPr id="3" name="Picture 2">
          <a:extLst>
            <a:ext uri="{FF2B5EF4-FFF2-40B4-BE49-F238E27FC236}">
              <a16:creationId xmlns:a16="http://schemas.microsoft.com/office/drawing/2014/main" id="{66AF6580-B921-46D0-B804-B9DBDD2E51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2173604" y="7884795"/>
          <a:ext cx="2146936" cy="1022985"/>
        </a:xfrm>
        <a:prstGeom prst="rect">
          <a:avLst/>
        </a:prstGeom>
      </xdr:spPr>
    </xdr:pic>
    <xdr:clientData/>
  </xdr:twoCellAnchor>
  <xdr:twoCellAnchor editAs="oneCell">
    <xdr:from>
      <xdr:col>1</xdr:col>
      <xdr:colOff>1571625</xdr:colOff>
      <xdr:row>37</xdr:row>
      <xdr:rowOff>104775</xdr:rowOff>
    </xdr:from>
    <xdr:to>
      <xdr:col>1</xdr:col>
      <xdr:colOff>2076451</xdr:colOff>
      <xdr:row>39</xdr:row>
      <xdr:rowOff>190500</xdr:rowOff>
    </xdr:to>
    <xdr:pic>
      <xdr:nvPicPr>
        <xdr:cNvPr id="4" name="Picture 3">
          <a:extLst>
            <a:ext uri="{FF2B5EF4-FFF2-40B4-BE49-F238E27FC236}">
              <a16:creationId xmlns:a16="http://schemas.microsoft.com/office/drawing/2014/main" id="{26768D4F-9B2F-49C2-BBD5-20B3CDF066D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2550" t="7843" r="25490" b="10784"/>
        <a:stretch/>
      </xdr:blipFill>
      <xdr:spPr>
        <a:xfrm>
          <a:off x="3697605" y="9065895"/>
          <a:ext cx="504826" cy="718185"/>
        </a:xfrm>
        <a:prstGeom prst="rect">
          <a:avLst/>
        </a:prstGeom>
      </xdr:spPr>
    </xdr:pic>
    <xdr:clientData/>
  </xdr:twoCellAnchor>
  <xdr:twoCellAnchor editAs="oneCell">
    <xdr:from>
      <xdr:col>1</xdr:col>
      <xdr:colOff>1209675</xdr:colOff>
      <xdr:row>39</xdr:row>
      <xdr:rowOff>247649</xdr:rowOff>
    </xdr:from>
    <xdr:to>
      <xdr:col>1</xdr:col>
      <xdr:colOff>1950720</xdr:colOff>
      <xdr:row>41</xdr:row>
      <xdr:rowOff>22860</xdr:rowOff>
    </xdr:to>
    <xdr:pic>
      <xdr:nvPicPr>
        <xdr:cNvPr id="5" name="Picture 4">
          <a:extLst>
            <a:ext uri="{FF2B5EF4-FFF2-40B4-BE49-F238E27FC236}">
              <a16:creationId xmlns:a16="http://schemas.microsoft.com/office/drawing/2014/main" id="{58FCD0BD-80C4-4DAA-8611-570A8F1EEEB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219" t="-9411" r="-6115" b="-8629"/>
        <a:stretch/>
      </xdr:blipFill>
      <xdr:spPr>
        <a:xfrm>
          <a:off x="3335655" y="9841229"/>
          <a:ext cx="741045" cy="521971"/>
        </a:xfrm>
        <a:prstGeom prst="rect">
          <a:avLst/>
        </a:prstGeom>
      </xdr:spPr>
    </xdr:pic>
    <xdr:clientData/>
  </xdr:twoCellAnchor>
  <xdr:twoCellAnchor editAs="oneCell">
    <xdr:from>
      <xdr:col>1</xdr:col>
      <xdr:colOff>135582</xdr:colOff>
      <xdr:row>37</xdr:row>
      <xdr:rowOff>147637</xdr:rowOff>
    </xdr:from>
    <xdr:to>
      <xdr:col>1</xdr:col>
      <xdr:colOff>1184909</xdr:colOff>
      <xdr:row>40</xdr:row>
      <xdr:rowOff>114300</xdr:rowOff>
    </xdr:to>
    <xdr:pic>
      <xdr:nvPicPr>
        <xdr:cNvPr id="6" name="Picture 5">
          <a:extLst>
            <a:ext uri="{FF2B5EF4-FFF2-40B4-BE49-F238E27FC236}">
              <a16:creationId xmlns:a16="http://schemas.microsoft.com/office/drawing/2014/main" id="{8A148EE4-4F7F-4040-B595-49D0B072781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61562" y="9108757"/>
          <a:ext cx="1049327" cy="911543"/>
        </a:xfrm>
        <a:prstGeom prst="rect">
          <a:avLst/>
        </a:prstGeom>
      </xdr:spPr>
    </xdr:pic>
    <xdr:clientData/>
  </xdr:twoCellAnchor>
  <xdr:twoCellAnchor editAs="oneCell">
    <xdr:from>
      <xdr:col>1</xdr:col>
      <xdr:colOff>160019</xdr:colOff>
      <xdr:row>40</xdr:row>
      <xdr:rowOff>90487</xdr:rowOff>
    </xdr:from>
    <xdr:to>
      <xdr:col>1</xdr:col>
      <xdr:colOff>1018222</xdr:colOff>
      <xdr:row>42</xdr:row>
      <xdr:rowOff>266700</xdr:rowOff>
    </xdr:to>
    <xdr:pic>
      <xdr:nvPicPr>
        <xdr:cNvPr id="7" name="Picture 6">
          <a:extLst>
            <a:ext uri="{FF2B5EF4-FFF2-40B4-BE49-F238E27FC236}">
              <a16:creationId xmlns:a16="http://schemas.microsoft.com/office/drawing/2014/main" id="{B0EA752F-C834-4193-8EAC-BE2599EF236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85999" y="9996487"/>
          <a:ext cx="858203" cy="922973"/>
        </a:xfrm>
        <a:prstGeom prst="rect">
          <a:avLst/>
        </a:prstGeom>
      </xdr:spPr>
    </xdr:pic>
    <xdr:clientData/>
  </xdr:twoCellAnchor>
  <xdr:twoCellAnchor editAs="oneCell">
    <xdr:from>
      <xdr:col>1</xdr:col>
      <xdr:colOff>1428751</xdr:colOff>
      <xdr:row>41</xdr:row>
      <xdr:rowOff>44551</xdr:rowOff>
    </xdr:from>
    <xdr:to>
      <xdr:col>1</xdr:col>
      <xdr:colOff>2209801</xdr:colOff>
      <xdr:row>44</xdr:row>
      <xdr:rowOff>188075</xdr:rowOff>
    </xdr:to>
    <xdr:pic>
      <xdr:nvPicPr>
        <xdr:cNvPr id="8" name="Picture 7">
          <a:extLst>
            <a:ext uri="{FF2B5EF4-FFF2-40B4-BE49-F238E27FC236}">
              <a16:creationId xmlns:a16="http://schemas.microsoft.com/office/drawing/2014/main" id="{31FFFC4A-1497-464A-8D10-638A56B5700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54731" y="10384891"/>
          <a:ext cx="781050" cy="1088404"/>
        </a:xfrm>
        <a:prstGeom prst="rect">
          <a:avLst/>
        </a:prstGeom>
      </xdr:spPr>
    </xdr:pic>
    <xdr:clientData/>
  </xdr:twoCellAnchor>
  <xdr:twoCellAnchor editAs="oneCell">
    <xdr:from>
      <xdr:col>1</xdr:col>
      <xdr:colOff>655597</xdr:colOff>
      <xdr:row>42</xdr:row>
      <xdr:rowOff>190500</xdr:rowOff>
    </xdr:from>
    <xdr:to>
      <xdr:col>1</xdr:col>
      <xdr:colOff>1295400</xdr:colOff>
      <xdr:row>44</xdr:row>
      <xdr:rowOff>388620</xdr:rowOff>
    </xdr:to>
    <xdr:pic>
      <xdr:nvPicPr>
        <xdr:cNvPr id="9" name="Picture 8">
          <a:extLst>
            <a:ext uri="{FF2B5EF4-FFF2-40B4-BE49-F238E27FC236}">
              <a16:creationId xmlns:a16="http://schemas.microsoft.com/office/drawing/2014/main" id="{AB660B66-3258-4CDC-A6D0-26A1B6FAB6A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3333" t="11111" r="4000" b="3111"/>
        <a:stretch/>
      </xdr:blipFill>
      <xdr:spPr>
        <a:xfrm>
          <a:off x="2781577" y="10843260"/>
          <a:ext cx="639803" cy="830580"/>
        </a:xfrm>
        <a:prstGeom prst="rect">
          <a:avLst/>
        </a:prstGeom>
      </xdr:spPr>
    </xdr:pic>
    <xdr:clientData/>
  </xdr:twoCellAnchor>
  <xdr:twoCellAnchor editAs="oneCell">
    <xdr:from>
      <xdr:col>1</xdr:col>
      <xdr:colOff>514350</xdr:colOff>
      <xdr:row>27</xdr:row>
      <xdr:rowOff>9525</xdr:rowOff>
    </xdr:from>
    <xdr:to>
      <xdr:col>1</xdr:col>
      <xdr:colOff>1931669</xdr:colOff>
      <xdr:row>33</xdr:row>
      <xdr:rowOff>29527</xdr:rowOff>
    </xdr:to>
    <xdr:pic>
      <xdr:nvPicPr>
        <xdr:cNvPr id="10" name="Picture 9">
          <a:extLst>
            <a:ext uri="{FF2B5EF4-FFF2-40B4-BE49-F238E27FC236}">
              <a16:creationId xmlns:a16="http://schemas.microsoft.com/office/drawing/2014/main" id="{5B16E022-A24B-4899-8F62-05D6E4FACA4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2640330" y="5503545"/>
          <a:ext cx="1066799" cy="12087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J970"/>
  <sheetViews>
    <sheetView showGridLines="0" topLeftCell="A40" zoomScaleNormal="100" workbookViewId="0">
      <selection activeCell="H41" sqref="H41"/>
    </sheetView>
  </sheetViews>
  <sheetFormatPr defaultColWidth="11.125" defaultRowHeight="15" customHeight="1" x14ac:dyDescent="0.15"/>
  <cols>
    <col min="1" max="1" width="27.875" style="3" customWidth="1"/>
    <col min="2" max="2" width="29.625" style="3" customWidth="1"/>
    <col min="3" max="3" width="11" style="3" customWidth="1"/>
    <col min="4" max="4" width="11.25" style="3" customWidth="1"/>
    <col min="5" max="5" width="8.25" style="3" customWidth="1"/>
    <col min="6" max="6" width="9" style="3" customWidth="1"/>
    <col min="7" max="7" width="19.25" style="3" customWidth="1"/>
    <col min="8" max="8" width="6.625" style="3" customWidth="1"/>
    <col min="9" max="9" width="16.5" style="3" customWidth="1"/>
    <col min="10" max="10" width="17.125" style="3" customWidth="1"/>
    <col min="11" max="11" width="9" style="3" bestFit="1" customWidth="1"/>
    <col min="12" max="36" width="7" style="3" customWidth="1"/>
    <col min="37" max="16384" width="11.125" style="3"/>
  </cols>
  <sheetData>
    <row r="2" spans="1:36" ht="32.25" customHeight="1" x14ac:dyDescent="0.15">
      <c r="A2" s="47" t="s">
        <v>33</v>
      </c>
      <c r="B2" s="48"/>
      <c r="C2" s="48"/>
      <c r="D2" s="48"/>
      <c r="E2" s="48"/>
      <c r="F2" s="48"/>
      <c r="G2" s="48"/>
      <c r="H2" s="48"/>
      <c r="I2" s="48"/>
      <c r="J2" s="48"/>
      <c r="K2" s="1"/>
      <c r="L2" s="1"/>
      <c r="M2" s="1"/>
      <c r="N2" s="2"/>
      <c r="O2" s="2"/>
      <c r="P2" s="2"/>
      <c r="Q2" s="2"/>
      <c r="R2" s="2"/>
      <c r="S2" s="2"/>
      <c r="T2" s="2"/>
      <c r="U2" s="2"/>
      <c r="V2" s="2"/>
      <c r="W2" s="2"/>
      <c r="X2" s="2"/>
      <c r="Y2" s="2"/>
      <c r="Z2" s="2"/>
      <c r="AA2" s="2"/>
      <c r="AB2" s="2"/>
      <c r="AC2" s="2"/>
      <c r="AD2" s="2"/>
      <c r="AE2" s="2"/>
      <c r="AF2" s="2"/>
      <c r="AG2" s="2"/>
      <c r="AH2" s="2"/>
      <c r="AI2" s="2"/>
      <c r="AJ2" s="2"/>
    </row>
    <row r="3" spans="1:36" ht="17.25" customHeight="1" x14ac:dyDescent="0.15">
      <c r="A3" s="49"/>
      <c r="B3" s="50"/>
      <c r="C3" s="50"/>
      <c r="D3" s="50"/>
      <c r="E3" s="50"/>
      <c r="F3" s="50"/>
      <c r="G3" s="50"/>
      <c r="H3" s="50"/>
      <c r="I3" s="50"/>
      <c r="J3" s="50"/>
      <c r="K3" s="1"/>
      <c r="L3" s="1"/>
      <c r="M3" s="1"/>
      <c r="N3" s="2"/>
      <c r="O3" s="2"/>
      <c r="P3" s="2"/>
      <c r="Q3" s="2"/>
      <c r="R3" s="2"/>
      <c r="S3" s="2"/>
      <c r="T3" s="2"/>
      <c r="U3" s="2"/>
      <c r="V3" s="2"/>
      <c r="W3" s="2"/>
      <c r="X3" s="2"/>
      <c r="Y3" s="2"/>
      <c r="Z3" s="2"/>
      <c r="AA3" s="2"/>
      <c r="AB3" s="2"/>
      <c r="AC3" s="2"/>
      <c r="AD3" s="2"/>
      <c r="AE3" s="2"/>
      <c r="AF3" s="2"/>
      <c r="AG3" s="2"/>
      <c r="AH3" s="2"/>
      <c r="AI3" s="2"/>
      <c r="AJ3" s="2"/>
    </row>
    <row r="4" spans="1:36" ht="23.25" customHeight="1" x14ac:dyDescent="0.15">
      <c r="A4" s="51" t="s">
        <v>19</v>
      </c>
      <c r="B4" s="52"/>
      <c r="C4" s="52"/>
      <c r="D4" s="52"/>
      <c r="E4" s="52"/>
      <c r="F4" s="52"/>
      <c r="G4" s="52"/>
      <c r="H4" s="52"/>
      <c r="I4" s="52"/>
      <c r="J4" s="52"/>
      <c r="K4" s="1"/>
      <c r="L4" s="1"/>
      <c r="M4" s="1"/>
      <c r="N4" s="2"/>
      <c r="O4" s="2"/>
      <c r="P4" s="2"/>
      <c r="Q4" s="2"/>
      <c r="R4" s="2"/>
      <c r="S4" s="2"/>
      <c r="T4" s="2"/>
      <c r="U4" s="2"/>
      <c r="V4" s="2"/>
      <c r="W4" s="2"/>
      <c r="X4" s="2"/>
      <c r="Y4" s="2"/>
      <c r="Z4" s="2"/>
      <c r="AA4" s="2"/>
      <c r="AB4" s="2"/>
      <c r="AC4" s="2"/>
      <c r="AD4" s="2"/>
      <c r="AE4" s="2"/>
      <c r="AF4" s="2"/>
      <c r="AG4" s="2"/>
      <c r="AH4" s="2"/>
      <c r="AI4" s="2"/>
      <c r="AJ4" s="2"/>
    </row>
    <row r="5" spans="1:36" ht="21.6" customHeight="1" x14ac:dyDescent="0.15">
      <c r="A5" s="53"/>
      <c r="B5" s="53"/>
      <c r="C5" s="53"/>
      <c r="D5" s="53"/>
      <c r="E5" s="53"/>
      <c r="F5" s="53"/>
      <c r="G5" s="11"/>
      <c r="H5" s="11"/>
      <c r="I5" s="11"/>
      <c r="J5" s="11"/>
      <c r="K5" s="1"/>
      <c r="L5" s="1"/>
      <c r="M5" s="1"/>
      <c r="N5" s="2"/>
      <c r="O5" s="2"/>
      <c r="P5" s="2"/>
      <c r="Q5" s="2"/>
      <c r="R5" s="2"/>
      <c r="S5" s="2"/>
      <c r="T5" s="2"/>
      <c r="U5" s="2"/>
      <c r="V5" s="2"/>
      <c r="W5" s="2"/>
      <c r="X5" s="2"/>
      <c r="Y5" s="2"/>
      <c r="Z5" s="2"/>
      <c r="AA5" s="2"/>
      <c r="AB5" s="2"/>
      <c r="AC5" s="2"/>
      <c r="AD5" s="2"/>
      <c r="AE5" s="2"/>
      <c r="AF5" s="2"/>
      <c r="AG5" s="2"/>
      <c r="AH5" s="2"/>
      <c r="AI5" s="2"/>
      <c r="AJ5" s="2"/>
    </row>
    <row r="6" spans="1:36" ht="27.6" hidden="1" customHeight="1" x14ac:dyDescent="0.15">
      <c r="A6" s="29"/>
      <c r="B6" s="12"/>
      <c r="C6" s="13"/>
      <c r="D6" s="13"/>
      <c r="E6" s="13"/>
      <c r="F6" s="13"/>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21" hidden="1" customHeight="1" x14ac:dyDescent="0.15">
      <c r="A7" s="13"/>
      <c r="B7" s="13"/>
      <c r="C7" s="13"/>
      <c r="D7" s="13"/>
      <c r="E7" s="13"/>
      <c r="F7" s="13"/>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hidden="1" customHeight="1" x14ac:dyDescent="0.15">
      <c r="A8" s="13"/>
      <c r="B8" s="13"/>
      <c r="C8" s="13"/>
      <c r="D8" s="13"/>
      <c r="E8" s="13"/>
      <c r="F8" s="13"/>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21" hidden="1" customHeight="1" x14ac:dyDescent="0.15">
      <c r="A9" s="13"/>
      <c r="B9" s="13"/>
      <c r="C9" s="13"/>
      <c r="D9" s="13"/>
      <c r="E9" s="13"/>
      <c r="F9" s="13"/>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21" hidden="1" customHeight="1" x14ac:dyDescent="0.15">
      <c r="A10" s="13"/>
      <c r="B10" s="13"/>
      <c r="C10" s="13"/>
      <c r="D10" s="13"/>
      <c r="E10" s="13"/>
      <c r="F10" s="13"/>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21" hidden="1" customHeight="1" x14ac:dyDescent="0.15">
      <c r="A11" s="12"/>
      <c r="B11" s="12"/>
      <c r="C11" s="13"/>
      <c r="D11" s="13"/>
      <c r="E11" s="13"/>
      <c r="F11" s="13"/>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ht="21" hidden="1" customHeight="1" x14ac:dyDescent="0.15">
      <c r="A12" s="13"/>
      <c r="B12" s="13"/>
      <c r="C12" s="13"/>
      <c r="D12" s="13"/>
      <c r="E12" s="13"/>
      <c r="F12" s="13"/>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21" hidden="1" customHeight="1" x14ac:dyDescent="0.15">
      <c r="A13" s="13"/>
      <c r="B13" s="13"/>
      <c r="C13" s="13"/>
      <c r="D13" s="13"/>
      <c r="E13" s="13"/>
      <c r="F13" s="14"/>
      <c r="G13" s="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21" hidden="1" customHeight="1" x14ac:dyDescent="0.15">
      <c r="A14" s="13"/>
      <c r="B14" s="13"/>
      <c r="C14" s="13"/>
      <c r="D14" s="13"/>
      <c r="E14" s="13"/>
      <c r="F14" s="14"/>
      <c r="G14" s="2"/>
      <c r="H14" s="5"/>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8.25" customHeight="1" x14ac:dyDescent="0.15">
      <c r="A15" s="6"/>
      <c r="B15" s="6"/>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0.75" customHeight="1" x14ac:dyDescent="0.15">
      <c r="A16" s="7"/>
      <c r="B16" s="8"/>
      <c r="C16" s="8"/>
      <c r="D16" s="8"/>
      <c r="E16" s="8"/>
      <c r="F16" s="8"/>
      <c r="G16" s="8"/>
      <c r="H16" s="4"/>
      <c r="I16" s="4"/>
      <c r="J16" s="4"/>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ht="12" customHeight="1" x14ac:dyDescent="0.15">
      <c r="A17" s="54" t="s">
        <v>0</v>
      </c>
      <c r="B17" s="56" t="s">
        <v>1</v>
      </c>
      <c r="C17" s="56" t="s">
        <v>2</v>
      </c>
      <c r="D17" s="56"/>
      <c r="E17" s="56"/>
      <c r="F17" s="56"/>
      <c r="G17" s="56"/>
      <c r="H17" s="57" t="s">
        <v>3</v>
      </c>
      <c r="I17" s="26" t="s">
        <v>4</v>
      </c>
      <c r="J17" s="59" t="s">
        <v>5</v>
      </c>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ht="25.15" customHeight="1" x14ac:dyDescent="0.15">
      <c r="A18" s="55"/>
      <c r="B18" s="56"/>
      <c r="C18" s="56"/>
      <c r="D18" s="56"/>
      <c r="E18" s="56"/>
      <c r="F18" s="56"/>
      <c r="G18" s="56"/>
      <c r="H18" s="58"/>
      <c r="I18" s="27" t="s">
        <v>18</v>
      </c>
      <c r="J18" s="60"/>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2" customHeight="1" x14ac:dyDescent="0.15">
      <c r="A19" s="61" t="s">
        <v>6</v>
      </c>
      <c r="B19" s="15"/>
      <c r="C19" s="33" t="s">
        <v>7</v>
      </c>
      <c r="D19" s="32"/>
      <c r="E19" s="33" t="s">
        <v>22</v>
      </c>
      <c r="F19" s="32"/>
      <c r="G19" s="32"/>
      <c r="H19" s="69">
        <v>32</v>
      </c>
      <c r="I19" s="72">
        <v>350000</v>
      </c>
      <c r="J19" s="45">
        <f>I19*H19</f>
        <v>11200000</v>
      </c>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12" customHeight="1" x14ac:dyDescent="0.15">
      <c r="A20" s="62"/>
      <c r="B20" s="16"/>
      <c r="C20" s="33" t="s">
        <v>8</v>
      </c>
      <c r="D20" s="32"/>
      <c r="E20" s="33"/>
      <c r="F20" s="32"/>
      <c r="G20" s="32"/>
      <c r="H20" s="70"/>
      <c r="I20" s="73"/>
      <c r="J20" s="46"/>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9.5" customHeight="1" x14ac:dyDescent="0.15">
      <c r="A21" s="62"/>
      <c r="B21" s="16"/>
      <c r="C21" s="33" t="s">
        <v>9</v>
      </c>
      <c r="D21" s="32"/>
      <c r="E21" s="33"/>
      <c r="F21" s="32"/>
      <c r="G21" s="32"/>
      <c r="H21" s="70"/>
      <c r="I21" s="73"/>
      <c r="J21" s="46"/>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ht="17.25" customHeight="1" x14ac:dyDescent="0.15">
      <c r="A22" s="62"/>
      <c r="B22" s="16"/>
      <c r="C22" s="33" t="s">
        <v>10</v>
      </c>
      <c r="D22" s="32"/>
      <c r="E22" s="33"/>
      <c r="F22" s="32"/>
      <c r="G22" s="32"/>
      <c r="H22" s="70"/>
      <c r="I22" s="73"/>
      <c r="J22" s="46"/>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2" customHeight="1" x14ac:dyDescent="0.15">
      <c r="A23" s="62"/>
      <c r="B23" s="16"/>
      <c r="C23" s="33" t="s">
        <v>11</v>
      </c>
      <c r="D23" s="32"/>
      <c r="E23" s="33"/>
      <c r="F23" s="32"/>
      <c r="G23" s="32"/>
      <c r="H23" s="70"/>
      <c r="I23" s="73"/>
      <c r="J23" s="46"/>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30.75" customHeight="1" x14ac:dyDescent="0.15">
      <c r="A24" s="62"/>
      <c r="B24" s="16"/>
      <c r="C24" s="33" t="s">
        <v>21</v>
      </c>
      <c r="D24" s="32"/>
      <c r="E24" s="33"/>
      <c r="F24" s="32"/>
      <c r="G24" s="32"/>
      <c r="H24" s="70"/>
      <c r="I24" s="73"/>
      <c r="J24" s="46"/>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49.25" customHeight="1" x14ac:dyDescent="0.15">
      <c r="A25" s="63"/>
      <c r="B25" s="17"/>
      <c r="C25" s="74" t="s">
        <v>20</v>
      </c>
      <c r="D25" s="75"/>
      <c r="E25" s="75"/>
      <c r="F25" s="75"/>
      <c r="G25" s="76"/>
      <c r="H25" s="71"/>
      <c r="I25" s="73"/>
      <c r="J25" s="46"/>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4.25" customHeight="1" x14ac:dyDescent="0.15">
      <c r="A26" s="61" t="s">
        <v>12</v>
      </c>
      <c r="B26" s="66"/>
      <c r="C26" s="77" t="s">
        <v>30</v>
      </c>
      <c r="D26" s="78"/>
      <c r="E26" s="78"/>
      <c r="F26" s="78"/>
      <c r="G26" s="79"/>
      <c r="H26" s="69">
        <v>1</v>
      </c>
      <c r="I26" s="44">
        <v>2000000</v>
      </c>
      <c r="J26" s="44">
        <f>I26*H26</f>
        <v>2000000</v>
      </c>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ht="14.25" customHeight="1" x14ac:dyDescent="0.15">
      <c r="A27" s="64"/>
      <c r="B27" s="67"/>
      <c r="C27" s="80"/>
      <c r="D27" s="81"/>
      <c r="E27" s="81"/>
      <c r="F27" s="81"/>
      <c r="G27" s="82"/>
      <c r="H27" s="70"/>
      <c r="I27" s="45"/>
      <c r="J27" s="45"/>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4.25" customHeight="1" x14ac:dyDescent="0.15">
      <c r="A28" s="64"/>
      <c r="B28" s="67"/>
      <c r="C28" s="80"/>
      <c r="D28" s="81"/>
      <c r="E28" s="81"/>
      <c r="F28" s="81"/>
      <c r="G28" s="82"/>
      <c r="H28" s="70"/>
      <c r="I28" s="45"/>
      <c r="J28" s="45"/>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4.25" customHeight="1" x14ac:dyDescent="0.15">
      <c r="A29" s="64"/>
      <c r="B29" s="67"/>
      <c r="C29" s="80"/>
      <c r="D29" s="81"/>
      <c r="E29" s="81"/>
      <c r="F29" s="81"/>
      <c r="G29" s="82"/>
      <c r="H29" s="70"/>
      <c r="I29" s="45"/>
      <c r="J29" s="45"/>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4.25" customHeight="1" x14ac:dyDescent="0.15">
      <c r="A30" s="64"/>
      <c r="B30" s="67"/>
      <c r="C30" s="80"/>
      <c r="D30" s="81"/>
      <c r="E30" s="81"/>
      <c r="F30" s="81"/>
      <c r="G30" s="82"/>
      <c r="H30" s="70"/>
      <c r="I30" s="45"/>
      <c r="J30" s="45"/>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14.25" customHeight="1" x14ac:dyDescent="0.15">
      <c r="A31" s="64"/>
      <c r="B31" s="67"/>
      <c r="C31" s="80"/>
      <c r="D31" s="81"/>
      <c r="E31" s="81"/>
      <c r="F31" s="81"/>
      <c r="G31" s="82"/>
      <c r="H31" s="70"/>
      <c r="I31" s="45"/>
      <c r="J31" s="45"/>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ht="14.25" customHeight="1" x14ac:dyDescent="0.15">
      <c r="A32" s="64"/>
      <c r="B32" s="67"/>
      <c r="C32" s="80"/>
      <c r="D32" s="81"/>
      <c r="E32" s="81"/>
      <c r="F32" s="81"/>
      <c r="G32" s="82"/>
      <c r="H32" s="70"/>
      <c r="I32" s="45"/>
      <c r="J32" s="45"/>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ht="14.25" customHeight="1" x14ac:dyDescent="0.15">
      <c r="A33" s="64"/>
      <c r="B33" s="67"/>
      <c r="C33" s="80"/>
      <c r="D33" s="81"/>
      <c r="E33" s="81"/>
      <c r="F33" s="81"/>
      <c r="G33" s="82"/>
      <c r="H33" s="70"/>
      <c r="I33" s="45"/>
      <c r="J33" s="45"/>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4.25" customHeight="1" x14ac:dyDescent="0.15">
      <c r="A34" s="64"/>
      <c r="B34" s="67"/>
      <c r="C34" s="80"/>
      <c r="D34" s="81"/>
      <c r="E34" s="81"/>
      <c r="F34" s="81"/>
      <c r="G34" s="82"/>
      <c r="H34" s="70"/>
      <c r="I34" s="45"/>
      <c r="J34" s="45"/>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4.25" customHeight="1" x14ac:dyDescent="0.15">
      <c r="A35" s="64"/>
      <c r="B35" s="67"/>
      <c r="C35" s="80"/>
      <c r="D35" s="81"/>
      <c r="E35" s="81"/>
      <c r="F35" s="81"/>
      <c r="G35" s="82"/>
      <c r="H35" s="70"/>
      <c r="I35" s="45"/>
      <c r="J35" s="45"/>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72.75" customHeight="1" x14ac:dyDescent="0.15">
      <c r="A36" s="65"/>
      <c r="B36" s="68"/>
      <c r="C36" s="83"/>
      <c r="D36" s="84"/>
      <c r="E36" s="84"/>
      <c r="F36" s="84"/>
      <c r="G36" s="85"/>
      <c r="H36" s="70"/>
      <c r="I36" s="45"/>
      <c r="J36" s="45"/>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90" customHeight="1" x14ac:dyDescent="0.15">
      <c r="A37" s="18" t="s">
        <v>13</v>
      </c>
      <c r="B37" s="19"/>
      <c r="C37" s="41" t="s">
        <v>16</v>
      </c>
      <c r="D37" s="42"/>
      <c r="E37" s="42"/>
      <c r="F37" s="42"/>
      <c r="G37" s="43"/>
      <c r="H37" s="20">
        <v>32</v>
      </c>
      <c r="I37" s="21">
        <v>100000</v>
      </c>
      <c r="J37" s="21">
        <f>I37*H37</f>
        <v>3200000</v>
      </c>
      <c r="K37" s="9"/>
      <c r="L37" s="9"/>
      <c r="M37" s="2"/>
      <c r="N37" s="2"/>
      <c r="O37" s="2"/>
      <c r="P37" s="2"/>
      <c r="Q37" s="2"/>
      <c r="R37" s="2"/>
      <c r="S37" s="2"/>
      <c r="T37" s="2"/>
      <c r="U37" s="2"/>
      <c r="V37" s="2"/>
      <c r="W37" s="2"/>
      <c r="X37" s="2"/>
      <c r="Y37" s="2"/>
      <c r="Z37" s="2"/>
      <c r="AA37" s="2"/>
      <c r="AB37" s="2"/>
      <c r="AC37" s="2"/>
      <c r="AD37" s="2"/>
      <c r="AE37" s="2"/>
      <c r="AF37" s="2"/>
      <c r="AG37" s="2"/>
      <c r="AH37" s="2"/>
      <c r="AI37" s="2"/>
      <c r="AJ37" s="2"/>
    </row>
    <row r="38" spans="1:36" ht="25.5" customHeight="1" x14ac:dyDescent="0.15">
      <c r="A38" s="101" t="s">
        <v>14</v>
      </c>
      <c r="B38" s="102"/>
      <c r="C38" s="104" t="s">
        <v>23</v>
      </c>
      <c r="D38" s="42"/>
      <c r="E38" s="42"/>
      <c r="F38" s="42"/>
      <c r="G38" s="43"/>
      <c r="H38" s="20">
        <v>1</v>
      </c>
      <c r="I38" s="21">
        <v>240000</v>
      </c>
      <c r="J38" s="21">
        <f t="shared" ref="J38:J46" si="0">I38*H38</f>
        <v>240000</v>
      </c>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24.75" customHeight="1" x14ac:dyDescent="0.15">
      <c r="A39" s="62"/>
      <c r="B39" s="103"/>
      <c r="C39" s="104" t="s">
        <v>24</v>
      </c>
      <c r="D39" s="42"/>
      <c r="E39" s="42"/>
      <c r="F39" s="42"/>
      <c r="G39" s="43"/>
      <c r="H39" s="20">
        <v>1</v>
      </c>
      <c r="I39" s="21">
        <v>75000</v>
      </c>
      <c r="J39" s="21">
        <f t="shared" si="0"/>
        <v>75000</v>
      </c>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ht="24.75" customHeight="1" x14ac:dyDescent="0.15">
      <c r="A40" s="62"/>
      <c r="B40" s="103"/>
      <c r="C40" s="105" t="s">
        <v>25</v>
      </c>
      <c r="D40" s="106"/>
      <c r="E40" s="106"/>
      <c r="F40" s="106"/>
      <c r="G40" s="107"/>
      <c r="H40" s="18">
        <v>4</v>
      </c>
      <c r="I40" s="21">
        <v>75000</v>
      </c>
      <c r="J40" s="21">
        <f t="shared" si="0"/>
        <v>300000</v>
      </c>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ht="34.5" customHeight="1" x14ac:dyDescent="0.15">
      <c r="A41" s="62"/>
      <c r="B41" s="103"/>
      <c r="C41" s="94" t="s">
        <v>17</v>
      </c>
      <c r="D41" s="94"/>
      <c r="E41" s="94"/>
      <c r="F41" s="94"/>
      <c r="G41" s="94"/>
      <c r="H41" s="22">
        <v>120</v>
      </c>
      <c r="I41" s="23">
        <v>7000</v>
      </c>
      <c r="J41" s="21">
        <f t="shared" si="0"/>
        <v>840000</v>
      </c>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ht="24.75" customHeight="1" x14ac:dyDescent="0.15">
      <c r="A42" s="62"/>
      <c r="B42" s="103"/>
      <c r="C42" s="94" t="s">
        <v>26</v>
      </c>
      <c r="D42" s="94"/>
      <c r="E42" s="94"/>
      <c r="F42" s="94"/>
      <c r="G42" s="94"/>
      <c r="H42" s="22">
        <v>4</v>
      </c>
      <c r="I42" s="24">
        <v>3000</v>
      </c>
      <c r="J42" s="21">
        <f t="shared" si="0"/>
        <v>12000</v>
      </c>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ht="25.5" customHeight="1" x14ac:dyDescent="0.15">
      <c r="A43" s="62"/>
      <c r="B43" s="103"/>
      <c r="C43" s="95" t="s">
        <v>27</v>
      </c>
      <c r="D43" s="96"/>
      <c r="E43" s="96"/>
      <c r="F43" s="96"/>
      <c r="G43" s="97"/>
      <c r="H43" s="22">
        <v>120</v>
      </c>
      <c r="I43" s="24">
        <v>7000</v>
      </c>
      <c r="J43" s="21">
        <f t="shared" si="0"/>
        <v>840000</v>
      </c>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ht="24.75" customHeight="1" x14ac:dyDescent="0.15">
      <c r="A44" s="62"/>
      <c r="B44" s="103"/>
      <c r="C44" s="95" t="s">
        <v>28</v>
      </c>
      <c r="D44" s="96"/>
      <c r="E44" s="96"/>
      <c r="F44" s="96"/>
      <c r="G44" s="97"/>
      <c r="H44" s="22">
        <v>4</v>
      </c>
      <c r="I44" s="24">
        <v>7000</v>
      </c>
      <c r="J44" s="21">
        <f t="shared" si="0"/>
        <v>28000</v>
      </c>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ht="35.25" customHeight="1" x14ac:dyDescent="0.15">
      <c r="A45" s="62"/>
      <c r="B45" s="103"/>
      <c r="C45" s="95" t="s">
        <v>29</v>
      </c>
      <c r="D45" s="96"/>
      <c r="E45" s="96"/>
      <c r="F45" s="96"/>
      <c r="G45" s="97"/>
      <c r="H45" s="22">
        <v>16</v>
      </c>
      <c r="I45" s="24">
        <v>20000</v>
      </c>
      <c r="J45" s="21">
        <f t="shared" si="0"/>
        <v>320000</v>
      </c>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ht="35.25" customHeight="1" x14ac:dyDescent="0.15">
      <c r="A46" s="37" t="s">
        <v>32</v>
      </c>
      <c r="B46" s="31"/>
      <c r="C46" s="25"/>
      <c r="D46" s="25"/>
      <c r="E46" s="25"/>
      <c r="F46" s="25"/>
      <c r="G46" s="25"/>
      <c r="H46" s="22">
        <v>4</v>
      </c>
      <c r="I46" s="24">
        <v>800000</v>
      </c>
      <c r="J46" s="21">
        <f t="shared" si="0"/>
        <v>3200000</v>
      </c>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ht="37.5" customHeight="1" x14ac:dyDescent="0.15">
      <c r="A47" s="98"/>
      <c r="B47" s="99"/>
      <c r="C47" s="99"/>
      <c r="D47" s="99"/>
      <c r="E47" s="99"/>
      <c r="F47" s="99"/>
      <c r="G47" s="99"/>
      <c r="H47" s="99"/>
      <c r="I47" s="100"/>
      <c r="J47" s="30">
        <f>SUM(J19:J46)</f>
        <v>22255000</v>
      </c>
      <c r="K47" s="2"/>
      <c r="L47" s="2"/>
      <c r="M47" s="2"/>
      <c r="N47" s="2"/>
      <c r="O47" s="2"/>
      <c r="P47" s="2"/>
      <c r="Q47" s="2"/>
      <c r="R47" s="2"/>
      <c r="S47" s="2"/>
      <c r="T47" s="2"/>
      <c r="U47" s="2"/>
      <c r="V47" s="2"/>
      <c r="W47" s="2"/>
      <c r="X47" s="2"/>
      <c r="Y47" s="2"/>
      <c r="Z47" s="2"/>
      <c r="AA47" s="2"/>
      <c r="AB47" s="2"/>
    </row>
    <row r="48" spans="1:36" ht="31.5" customHeight="1" x14ac:dyDescent="0.15">
      <c r="A48" s="86" t="s">
        <v>15</v>
      </c>
      <c r="B48" s="87"/>
      <c r="C48" s="87"/>
      <c r="D48" s="87"/>
      <c r="E48" s="87"/>
      <c r="F48" s="87"/>
      <c r="G48" s="87"/>
      <c r="H48" s="87"/>
      <c r="I48" s="88"/>
      <c r="J48" s="30">
        <f>J47*0.17</f>
        <v>3783350.0000000005</v>
      </c>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ht="28.5" customHeight="1" x14ac:dyDescent="0.15">
      <c r="A49" s="89" t="s">
        <v>31</v>
      </c>
      <c r="B49" s="90"/>
      <c r="C49" s="90"/>
      <c r="D49" s="90"/>
      <c r="E49" s="90"/>
      <c r="F49" s="90"/>
      <c r="G49" s="90"/>
      <c r="H49" s="90"/>
      <c r="I49" s="91"/>
      <c r="J49" s="30">
        <f>J47+J48</f>
        <v>26038350</v>
      </c>
      <c r="K49" s="10"/>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ht="15.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ht="15.75" customHeight="1" x14ac:dyDescent="0.15">
      <c r="A51" s="2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ht="15.75" customHeight="1" x14ac:dyDescent="0.15">
      <c r="A52" s="92"/>
      <c r="B52" s="93"/>
      <c r="C52" s="93"/>
      <c r="D52" s="93"/>
      <c r="E52" s="93"/>
      <c r="F52" s="93"/>
      <c r="G52" s="93"/>
      <c r="H52" s="93"/>
      <c r="I52" s="93"/>
      <c r="J52" s="93"/>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ht="15.75" customHeight="1" x14ac:dyDescent="0.15">
      <c r="A53" s="93"/>
      <c r="B53" s="93"/>
      <c r="C53" s="93"/>
      <c r="D53" s="93"/>
      <c r="E53" s="93"/>
      <c r="F53" s="93"/>
      <c r="G53" s="93"/>
      <c r="H53" s="93"/>
      <c r="I53" s="93"/>
      <c r="J53" s="93"/>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ht="15.75" customHeight="1" x14ac:dyDescent="0.15">
      <c r="A54" s="93"/>
      <c r="B54" s="93"/>
      <c r="C54" s="93"/>
      <c r="D54" s="93"/>
      <c r="E54" s="93"/>
      <c r="F54" s="93"/>
      <c r="G54" s="93"/>
      <c r="H54" s="93"/>
      <c r="I54" s="93"/>
      <c r="J54" s="93"/>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ht="15.75" customHeight="1" x14ac:dyDescent="0.15">
      <c r="A55" s="34"/>
      <c r="B55" s="35"/>
      <c r="C55" s="35"/>
      <c r="D55" s="35"/>
      <c r="E55" s="35"/>
      <c r="F55" s="35"/>
      <c r="G55" s="35"/>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ht="15.75" customHeight="1" x14ac:dyDescent="0.15">
      <c r="A56" s="92"/>
      <c r="B56" s="92"/>
      <c r="C56" s="92"/>
      <c r="D56" s="92"/>
      <c r="E56" s="92"/>
      <c r="F56" s="92"/>
      <c r="G56" s="9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ht="15.75" customHeight="1" x14ac:dyDescent="0.15">
      <c r="A57" s="92"/>
      <c r="B57" s="92"/>
      <c r="C57" s="92"/>
      <c r="D57" s="92"/>
      <c r="E57" s="92"/>
      <c r="F57" s="92"/>
      <c r="G57" s="9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5.75" customHeight="1" x14ac:dyDescent="0.15">
      <c r="A58" s="92"/>
      <c r="B58" s="92"/>
      <c r="C58" s="92"/>
      <c r="D58" s="35"/>
      <c r="E58" s="35"/>
      <c r="F58" s="35"/>
      <c r="G58" s="35"/>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5.75" customHeight="1" x14ac:dyDescent="0.15">
      <c r="A59" s="108"/>
      <c r="B59" s="108"/>
      <c r="C59" s="36"/>
      <c r="D59" s="36"/>
      <c r="E59" s="36"/>
      <c r="F59" s="36"/>
      <c r="G59" s="36"/>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5.75" customHeight="1" x14ac:dyDescent="0.15">
      <c r="A60" s="108"/>
      <c r="B60" s="108"/>
      <c r="C60" s="36"/>
      <c r="D60" s="36"/>
      <c r="E60" s="36"/>
      <c r="F60" s="36"/>
      <c r="G60" s="36"/>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5.75" customHeight="1" x14ac:dyDescent="0.15">
      <c r="A61" s="108"/>
      <c r="B61" s="108"/>
      <c r="C61" s="36"/>
      <c r="D61" s="36"/>
      <c r="E61" s="36"/>
      <c r="F61" s="36"/>
      <c r="G61" s="36"/>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5.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5.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5.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5.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5.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5.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5.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5.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5.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5.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5.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5.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5.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5.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5.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5.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5.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5.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5.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5.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5.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5.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5.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5.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5.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5.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ht="15.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ht="15.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ht="15.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ht="15.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ht="15.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ht="15.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ht="15.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ht="15.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ht="15.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ht="15.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ht="15.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ht="15.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ht="15.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ht="15.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ht="15.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ht="15.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ht="15.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ht="15.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ht="15.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ht="15.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ht="15.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ht="15.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ht="15.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ht="15.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ht="15.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ht="15.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ht="15.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ht="15.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5.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5.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5.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5.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5.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5.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5.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5.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5.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5.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5.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5.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5.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5.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5.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5.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5.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5.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5.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5.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5.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ht="15.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ht="15.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ht="15.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ht="15.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ht="15.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ht="15.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ht="15.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ht="15.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ht="15.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ht="15.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ht="15.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ht="15.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ht="15.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ht="15.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ht="15.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ht="15.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ht="15.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ht="15.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ht="15.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ht="15.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ht="15.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ht="15.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ht="15.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ht="15.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ht="15.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ht="15.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ht="15.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ht="15.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ht="15.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ht="15.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ht="15.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ht="15.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ht="15.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ht="15.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ht="15.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ht="15.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ht="15.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ht="15.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ht="15.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ht="15.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ht="15.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ht="15.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ht="15.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ht="15.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ht="15.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ht="15.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ht="15.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ht="15.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ht="15.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ht="15.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ht="15.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ht="15.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ht="15.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ht="15.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ht="15.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ht="15.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ht="15.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ht="15.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ht="15.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ht="15.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ht="15.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ht="15.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ht="15.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ht="15.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ht="15.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ht="15.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ht="15.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ht="15.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ht="15.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ht="15.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ht="15.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ht="15.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ht="15.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ht="15.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ht="15.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ht="15.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ht="15.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ht="15.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ht="15.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ht="15.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ht="15.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ht="15.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ht="15.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ht="15.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ht="15.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ht="15.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ht="15.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ht="15.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ht="15.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ht="15.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ht="15.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ht="15.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ht="15.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ht="15.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ht="15.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ht="15.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ht="15.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ht="15.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ht="15.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ht="15.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ht="15.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ht="15.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ht="15.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ht="15.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ht="15.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ht="15.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ht="15.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ht="15.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ht="15.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ht="15.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ht="15.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ht="15.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ht="15.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ht="15.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ht="15.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ht="15.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ht="15.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ht="15.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ht="15.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ht="15.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ht="15.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ht="15.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ht="15.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ht="15.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ht="15.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ht="15.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ht="15.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ht="15.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ht="15.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ht="15.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ht="15.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ht="15.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ht="15.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ht="15.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ht="15.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ht="15.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ht="15.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ht="15.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ht="15.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ht="15.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ht="15.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ht="15.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ht="15.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ht="15.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ht="15.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ht="15.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ht="15.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ht="15.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ht="15.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ht="15.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ht="15.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ht="15.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ht="15.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ht="15.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ht="15.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ht="15.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ht="15.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ht="15.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ht="15.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ht="15.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ht="15.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ht="15.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ht="15.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ht="15.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ht="15.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ht="15.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ht="15.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ht="15.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ht="15.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ht="15.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ht="15.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ht="15.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ht="15.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15.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ht="15.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ht="15.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ht="15.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ht="15.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ht="15.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ht="15.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ht="15.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ht="15.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ht="15.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ht="15.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ht="15.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ht="15.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ht="15.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ht="15.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ht="15.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ht="15.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ht="15.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ht="15.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ht="15.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ht="15.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ht="15.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ht="15.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ht="15.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ht="15.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ht="15.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ht="15.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ht="15.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ht="15.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ht="15.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ht="15.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ht="15.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ht="15.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ht="15.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ht="15.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ht="15.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ht="15.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ht="15.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ht="15.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ht="15.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ht="15.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ht="15.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ht="15.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ht="15.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ht="15.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ht="15.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ht="15.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ht="15.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ht="15.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ht="15.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ht="15.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ht="15.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ht="15.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ht="15.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ht="15.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ht="15.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ht="15.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ht="15.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ht="15.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ht="15.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ht="15.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ht="15.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ht="15.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ht="15.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ht="15.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ht="15.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ht="15.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ht="15.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ht="15.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ht="15.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ht="15.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ht="15.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ht="15.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ht="15.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ht="15.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ht="15.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ht="15.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ht="15.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ht="15.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ht="15.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ht="15.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ht="15.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ht="15.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ht="15.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ht="15.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ht="15.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ht="15.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ht="15.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ht="15.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ht="15.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ht="15.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ht="15.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ht="15.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ht="15.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ht="15.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ht="15.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ht="15.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ht="15.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ht="15.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ht="15.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ht="15.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ht="15.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ht="15.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ht="15.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ht="15.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ht="15.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ht="15.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ht="15.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ht="15.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ht="15.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ht="15.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ht="15.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ht="15.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ht="15.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ht="15.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ht="15.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ht="15.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ht="15.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ht="15.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ht="15.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ht="15.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ht="15.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ht="15.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ht="15.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ht="15.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ht="15.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ht="15.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ht="15.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ht="15.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ht="15.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ht="15.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ht="15.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ht="15.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ht="15.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ht="15.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ht="15.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ht="15.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ht="15.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ht="15.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ht="15.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ht="15.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ht="15.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ht="15.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ht="15.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ht="15.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ht="15.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ht="15.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ht="15.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ht="15.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ht="15.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ht="15.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ht="15.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ht="15.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ht="15.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ht="15.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ht="15.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ht="15.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ht="15.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ht="15.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ht="15.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ht="15.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ht="15.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ht="15.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ht="15.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ht="15.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ht="15.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ht="15.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ht="15.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ht="15.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ht="15.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ht="15.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ht="15.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ht="15.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ht="15.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ht="15.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ht="15.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ht="15.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ht="15.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ht="15.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ht="15.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ht="15.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ht="15.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ht="15.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ht="15.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ht="15.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ht="15.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ht="15.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ht="15.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ht="15.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ht="15.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ht="15.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ht="15.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ht="15.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ht="15.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ht="15.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ht="15.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ht="15.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ht="15.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ht="15.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ht="15.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ht="15.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ht="15.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ht="15.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ht="15.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ht="15.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ht="15.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ht="15.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ht="15.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ht="15.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ht="15.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ht="15.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ht="15.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ht="15.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ht="15.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ht="15.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ht="15.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ht="15.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ht="15.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ht="15.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ht="15.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ht="15.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ht="15.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ht="15.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ht="15.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ht="15.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ht="15.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ht="15.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ht="15.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ht="15.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ht="15.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ht="15.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ht="15.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ht="15.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ht="15.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ht="15.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ht="15.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ht="15.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ht="15.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ht="15.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ht="15.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ht="15.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ht="15.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ht="15.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ht="15.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ht="15.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ht="15.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ht="15.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ht="15.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ht="15.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ht="15.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ht="15.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ht="15.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ht="15.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ht="15.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ht="15.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ht="15.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ht="15.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ht="15.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ht="15.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ht="15.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ht="15.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ht="15.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ht="15.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ht="15.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ht="15.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ht="15.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ht="15.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ht="15.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ht="15.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ht="15.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ht="15.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ht="15.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ht="15.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ht="15.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ht="15.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ht="15.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ht="15.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ht="15.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ht="15.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ht="15.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ht="15.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ht="15.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ht="15.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ht="15.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ht="15.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ht="15.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ht="15.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ht="15.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ht="15.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ht="15.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ht="15.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ht="15.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ht="15.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ht="15.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ht="15.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ht="15.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ht="15.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ht="15.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ht="15.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ht="15.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ht="15.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ht="15.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ht="15.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ht="15.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ht="15.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ht="15.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ht="15.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ht="15.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ht="15.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ht="15.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ht="15.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ht="15.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ht="15.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ht="15.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ht="15.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ht="15.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ht="15.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ht="15.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ht="15.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ht="15.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ht="15.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ht="15.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ht="15.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ht="15.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ht="15.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ht="15.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ht="15.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ht="15.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ht="15.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ht="15.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ht="15.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ht="15.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ht="15.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ht="15.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ht="15.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ht="15.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ht="15.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ht="15.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ht="15.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ht="15.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ht="15.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ht="15.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ht="15.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ht="15.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ht="15.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ht="15.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ht="15.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ht="15.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ht="15.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ht="15.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ht="15.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ht="15.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ht="15.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ht="15.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ht="15.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ht="15.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ht="15.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ht="15.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ht="15.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ht="15.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ht="15.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1:36" ht="15.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1:36" ht="15.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1:36" ht="15.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1:36" ht="15.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1:36" ht="15.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1:36" ht="15.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1:36" ht="15.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1:36" ht="15.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1:36" ht="15.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1:36" ht="15.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1:36" ht="15.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1:36" ht="15.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1:36" ht="15.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1:36" ht="15.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1:36" ht="15.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1:36" ht="15.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1:36" ht="15.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1:36" ht="15.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1:36" ht="15.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1:36" ht="15.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1:36" ht="15.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1:36" ht="15.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1:36" ht="15.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1:36" ht="15.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1:36" ht="15.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1:36" ht="15.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1:36" ht="15.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1:36" ht="15.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1:36" ht="15.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1:36" ht="15.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1:36" ht="15.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1:36" ht="15.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1:36" ht="15.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1:36" ht="15.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1:36" ht="15.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1:36" ht="15.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1:36" ht="15.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1:36" ht="15.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1:36" ht="15.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1:36" ht="15.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1:36" ht="15.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1:36" ht="15.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1:36" ht="15.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1:36" ht="15.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1:36" ht="15.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1:36" ht="15.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1:36" ht="15.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1:36" ht="15.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1:36" ht="15.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1:36" ht="15.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1:36" ht="15.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1:36" ht="15.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1:36" ht="15.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1:36" ht="15.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1:36" ht="15.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1:36" ht="15.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1:36" ht="15.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1:36" ht="15.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1:36" ht="15.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1:36" ht="15.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1:36" ht="15.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1:36" ht="15.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1:36" ht="15.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1:36" ht="15.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1:36" ht="15.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1:36" ht="15.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1:36" ht="15.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1:36" ht="15.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1:36" ht="15.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1:36" ht="15.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1:36" ht="15.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1:36" ht="15.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1:36" ht="15.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1:36" ht="15.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1:36" ht="15.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1:36" ht="15.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1:36" ht="15.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1:36" ht="15.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1:36" ht="15.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1:36" ht="15.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1:36" ht="15.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1:36" ht="15.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1:36" ht="15.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1:36" ht="15.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1:36" ht="15.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1:36" ht="15.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1:36" ht="15.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1:36" ht="15.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1:36" ht="15.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1:36" ht="15.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1:36" ht="15.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1:36" ht="15.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1:36" ht="15.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1:36" ht="15.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1:36" ht="15.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1:36" ht="15.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1:36" ht="15.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1:36" ht="15.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1:36" ht="15.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1:36" ht="15.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1:36" ht="15.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1:36" ht="15.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1:36" ht="15.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1:36" ht="15.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1:36" ht="15.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1:36" ht="15.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1:36" ht="15.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1:36" ht="15.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1:36" ht="15.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1:36" ht="15.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1:36" ht="15.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1:36" ht="15.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1:36" ht="15.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1:36" ht="15.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1:36" ht="15.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1:36" ht="15.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1:36" ht="15.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1:36" ht="15.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1:36" ht="15.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1:36" ht="15.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1:36" ht="15.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1:36" ht="15.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1:36" ht="15.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1:36" ht="15.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1:36" ht="15.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1:36" ht="15.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1:36" ht="15.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1:36" ht="15.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1:36" ht="15.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1:36" ht="15.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1:36" ht="15.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1:36" ht="15.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1:36" ht="15.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1:36" ht="15.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1:36" ht="15.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1:36" ht="15.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1:36" ht="15.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1:36" ht="15.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1:36" ht="15.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1:36" ht="15.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1:36" ht="15.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1:36" ht="15.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1:36" ht="15.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row r="821" spans="1:36" ht="15.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row>
    <row r="822" spans="1:36" ht="15.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row>
    <row r="823" spans="1:36" ht="15.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row>
    <row r="824" spans="1:36" ht="15.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row>
    <row r="825" spans="1:36" ht="15.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row>
    <row r="826" spans="1:36" ht="15.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row>
    <row r="827" spans="1:36" ht="15.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row>
    <row r="828" spans="1:36" ht="15.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row>
    <row r="829" spans="1:36" ht="15.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row>
    <row r="830" spans="1:36" ht="15.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row>
    <row r="831" spans="1:36" ht="15.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row>
    <row r="832" spans="1:36" ht="15.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row>
    <row r="833" spans="1:36" ht="15.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row>
    <row r="834" spans="1:36" ht="15.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row>
    <row r="835" spans="1:36" ht="15.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row>
    <row r="836" spans="1:36" ht="15.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row>
    <row r="837" spans="1:36" ht="15.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row>
    <row r="838" spans="1:36" ht="15.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row>
    <row r="839" spans="1:36" ht="15.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row>
    <row r="840" spans="1:36" ht="15.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row>
    <row r="841" spans="1:36" ht="15.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row>
    <row r="842" spans="1:36" ht="15.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row>
    <row r="843" spans="1:36" ht="15.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row>
    <row r="844" spans="1:36" ht="15.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row>
    <row r="845" spans="1:36" ht="15.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row>
    <row r="846" spans="1:36" ht="15.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row>
    <row r="847" spans="1:36" ht="15.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row>
    <row r="848" spans="1:36" ht="15.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row>
    <row r="849" spans="1:36" ht="15.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row>
    <row r="850" spans="1:36" ht="15.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row>
    <row r="851" spans="1:36" ht="15.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row>
    <row r="852" spans="1:36" ht="15.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row>
    <row r="853" spans="1:36" ht="15.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row>
    <row r="854" spans="1:36" ht="15.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row>
    <row r="855" spans="1:36" ht="15.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row>
    <row r="856" spans="1:36" ht="15.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row>
    <row r="857" spans="1:36" ht="15.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row>
    <row r="858" spans="1:36" ht="15.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row>
    <row r="859" spans="1:36" ht="15.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row>
    <row r="860" spans="1:36" ht="15.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row>
    <row r="861" spans="1:36" ht="15.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row>
    <row r="862" spans="1:36" ht="15.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row>
    <row r="863" spans="1:36" ht="15.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row>
    <row r="864" spans="1:36" ht="15.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row>
    <row r="865" spans="1:36" ht="15.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row>
    <row r="866" spans="1:36" ht="15.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row>
    <row r="867" spans="1:36" ht="15.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row>
    <row r="868" spans="1:36" ht="15.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row>
    <row r="869" spans="1:36" ht="15.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row>
    <row r="870" spans="1:36" ht="15.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row>
    <row r="871" spans="1:36" ht="15.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row>
    <row r="872" spans="1:36" ht="15.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row>
    <row r="873" spans="1:36" ht="15.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row>
    <row r="874" spans="1:36" ht="15.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row>
    <row r="875" spans="1:36" ht="15.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row>
    <row r="876" spans="1:36" ht="15.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row>
    <row r="877" spans="1:36" ht="15.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row>
    <row r="878" spans="1:36" ht="15.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row>
    <row r="879" spans="1:36" ht="15.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row>
    <row r="880" spans="1:36" ht="15.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row>
    <row r="881" spans="1:36" ht="15.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row>
    <row r="882" spans="1:36" ht="15.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row>
    <row r="883" spans="1:36" ht="15.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row>
    <row r="884" spans="1:36" ht="15.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row>
    <row r="885" spans="1:36" ht="15.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row>
    <row r="886" spans="1:36" ht="15.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row>
    <row r="887" spans="1:36" ht="15.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row>
    <row r="888" spans="1:36" ht="15.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row>
    <row r="889" spans="1:36" ht="15.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row>
    <row r="890" spans="1:36" ht="15.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row>
    <row r="891" spans="1:36" ht="15.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row>
    <row r="892" spans="1:36" ht="15.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row>
    <row r="893" spans="1:36" ht="15.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row>
    <row r="894" spans="1:36" ht="15.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row>
    <row r="895" spans="1:36" ht="15.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row>
    <row r="896" spans="1:36" ht="15.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row>
    <row r="897" spans="1:36" ht="15.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row>
    <row r="898" spans="1:36" ht="15.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row>
    <row r="899" spans="1:36" ht="15.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row>
    <row r="900" spans="1:36" ht="15.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row>
    <row r="901" spans="1:36" ht="15.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row>
    <row r="902" spans="1:36" ht="15.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row>
    <row r="903" spans="1:36" ht="15.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row>
    <row r="904" spans="1:36" ht="15.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row>
    <row r="905" spans="1:36" ht="15.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row>
    <row r="906" spans="1:36" ht="15.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row>
    <row r="907" spans="1:36" ht="15.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row>
    <row r="908" spans="1:36" ht="15.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row>
    <row r="909" spans="1:36" ht="15.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row>
    <row r="910" spans="1:36" ht="15.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row>
    <row r="911" spans="1:36" ht="15.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row>
    <row r="912" spans="1:36" ht="15.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row>
    <row r="913" spans="1:36" ht="15.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row>
    <row r="914" spans="1:36" ht="15.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row>
    <row r="915" spans="1:36" ht="15.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row>
    <row r="916" spans="1:36" ht="15.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row>
    <row r="917" spans="1:36" ht="15.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row>
    <row r="918" spans="1:36" ht="15.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row>
    <row r="919" spans="1:36" ht="15.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row>
    <row r="920" spans="1:36" ht="15.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row>
    <row r="921" spans="1:36" ht="15.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row>
    <row r="922" spans="1:36" ht="15.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row>
    <row r="923" spans="1:36" ht="15.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row>
    <row r="924" spans="1:36" ht="15.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row>
    <row r="925" spans="1:36" ht="15.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row>
    <row r="926" spans="1:36" ht="15.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row>
    <row r="927" spans="1:36" ht="15.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row>
    <row r="928" spans="1:36" ht="15.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row>
    <row r="929" spans="1:36" ht="15.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row>
    <row r="930" spans="1:36" ht="15.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row>
    <row r="931" spans="1:36" ht="15.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row>
    <row r="932" spans="1:36" ht="15.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row>
    <row r="933" spans="1:36" ht="15.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row>
    <row r="934" spans="1:36" ht="15.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row>
    <row r="935" spans="1:36" ht="15.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row>
    <row r="936" spans="1:36" ht="15.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row>
    <row r="937" spans="1:36" ht="15.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row>
    <row r="938" spans="1:36" ht="15.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row>
    <row r="939" spans="1:36" ht="15.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row>
    <row r="940" spans="1:36" ht="15.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row>
    <row r="941" spans="1:36" ht="15.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row>
    <row r="942" spans="1:36" ht="15.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row>
    <row r="943" spans="1:36" ht="15.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row>
    <row r="944" spans="1:36" ht="15.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row>
    <row r="945" spans="1:36" ht="15.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row>
    <row r="946" spans="1:36" ht="15.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row>
    <row r="947" spans="1:36" ht="15.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row>
    <row r="948" spans="1:36" ht="15.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row>
    <row r="949" spans="1:36" ht="15.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row>
    <row r="950" spans="1:36" ht="15.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row>
    <row r="951" spans="1:36" ht="15.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row>
    <row r="952" spans="1:36" ht="15.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row>
    <row r="953" spans="1:36" ht="15.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row>
    <row r="954" spans="1:36" ht="15.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row>
    <row r="955" spans="1:36" ht="15.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row>
    <row r="956" spans="1:36" ht="15.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row>
    <row r="957" spans="1:36" ht="15.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row>
    <row r="958" spans="1:36" ht="15.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row>
    <row r="959" spans="1:36" ht="15.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row>
    <row r="960" spans="1:36" ht="15.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row>
    <row r="961" spans="1:36" ht="15.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row>
    <row r="962" spans="1:36" ht="15.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row>
    <row r="963" spans="1:36" ht="15.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row>
    <row r="964" spans="1:36" ht="15.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row>
    <row r="965" spans="1:36" ht="15.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row>
    <row r="966" spans="1:36" ht="15.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row>
    <row r="967" spans="1:36" ht="15.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row>
    <row r="968" spans="1:36" ht="15.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row>
    <row r="969" spans="1:36" ht="15.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row>
    <row r="970" spans="1:36" ht="15.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row>
  </sheetData>
  <mergeCells count="40">
    <mergeCell ref="A61:B61"/>
    <mergeCell ref="A56:G57"/>
    <mergeCell ref="A58:C58"/>
    <mergeCell ref="A59:B59"/>
    <mergeCell ref="A60:B60"/>
    <mergeCell ref="A48:I48"/>
    <mergeCell ref="A49:I49"/>
    <mergeCell ref="A52:J54"/>
    <mergeCell ref="C42:G42"/>
    <mergeCell ref="C43:G43"/>
    <mergeCell ref="C44:G44"/>
    <mergeCell ref="C45:G45"/>
    <mergeCell ref="A47:I47"/>
    <mergeCell ref="A38:A45"/>
    <mergeCell ref="B38:B45"/>
    <mergeCell ref="C38:G38"/>
    <mergeCell ref="C39:G39"/>
    <mergeCell ref="C40:G40"/>
    <mergeCell ref="C41:G41"/>
    <mergeCell ref="I19:I25"/>
    <mergeCell ref="H26:H36"/>
    <mergeCell ref="I26:I36"/>
    <mergeCell ref="C25:G25"/>
    <mergeCell ref="C26:G36"/>
    <mergeCell ref="C37:G37"/>
    <mergeCell ref="J26:J36"/>
    <mergeCell ref="J19:J25"/>
    <mergeCell ref="A2:J2"/>
    <mergeCell ref="A3:J3"/>
    <mergeCell ref="A4:J4"/>
    <mergeCell ref="A5:F5"/>
    <mergeCell ref="A17:A18"/>
    <mergeCell ref="B17:B18"/>
    <mergeCell ref="C17:G18"/>
    <mergeCell ref="H17:H18"/>
    <mergeCell ref="J17:J18"/>
    <mergeCell ref="A19:A25"/>
    <mergeCell ref="A26:A36"/>
    <mergeCell ref="B26:B36"/>
    <mergeCell ref="H19:H25"/>
  </mergeCells>
  <printOptions horizontalCentered="1"/>
  <pageMargins left="0.24" right="0.156944444444444" top="0.28999999999999998" bottom="0.2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2326-2780-4D78-8CCA-DD1FE65C1DF1}">
  <dimension ref="A2:AJ971"/>
  <sheetViews>
    <sheetView tabSelected="1" topLeftCell="A37" workbookViewId="0">
      <selection activeCell="C42" sqref="C42:G42"/>
    </sheetView>
  </sheetViews>
  <sheetFormatPr defaultColWidth="11.125" defaultRowHeight="15" customHeight="1" x14ac:dyDescent="0.15"/>
  <cols>
    <col min="1" max="1" width="27.875" style="3" customWidth="1"/>
    <col min="2" max="2" width="29.625" style="3" customWidth="1"/>
    <col min="3" max="3" width="11" style="3" customWidth="1"/>
    <col min="4" max="4" width="11.25" style="3" customWidth="1"/>
    <col min="5" max="5" width="8.25" style="3" customWidth="1"/>
    <col min="6" max="6" width="9" style="3" customWidth="1"/>
    <col min="7" max="7" width="19.25" style="3" customWidth="1"/>
    <col min="8" max="8" width="8.25" style="3" customWidth="1"/>
    <col min="9" max="9" width="16.5" style="3" customWidth="1"/>
    <col min="10" max="10" width="17.125" style="3" customWidth="1"/>
    <col min="11" max="11" width="9" style="3" bestFit="1" customWidth="1"/>
    <col min="12" max="12" width="7" style="3" customWidth="1"/>
    <col min="13" max="13" width="15.375" style="3" customWidth="1"/>
    <col min="14" max="36" width="7" style="3" customWidth="1"/>
    <col min="37" max="16384" width="11.125" style="3"/>
  </cols>
  <sheetData>
    <row r="2" spans="1:36" ht="32.25" customHeight="1" x14ac:dyDescent="0.15">
      <c r="A2" s="47" t="s">
        <v>33</v>
      </c>
      <c r="B2" s="48"/>
      <c r="C2" s="48"/>
      <c r="D2" s="48"/>
      <c r="E2" s="48"/>
      <c r="F2" s="48"/>
      <c r="G2" s="48"/>
      <c r="H2" s="48"/>
      <c r="I2" s="48"/>
      <c r="J2" s="48"/>
      <c r="K2" s="1"/>
      <c r="L2" s="1"/>
      <c r="M2" s="1"/>
      <c r="N2" s="2"/>
      <c r="O2" s="2"/>
      <c r="P2" s="2"/>
      <c r="Q2" s="2"/>
      <c r="R2" s="2"/>
      <c r="S2" s="2"/>
      <c r="T2" s="2"/>
      <c r="U2" s="2"/>
      <c r="V2" s="2"/>
      <c r="W2" s="2"/>
      <c r="X2" s="2"/>
      <c r="Y2" s="2"/>
      <c r="Z2" s="2"/>
      <c r="AA2" s="2"/>
      <c r="AB2" s="2"/>
      <c r="AC2" s="2"/>
      <c r="AD2" s="2"/>
      <c r="AE2" s="2"/>
      <c r="AF2" s="2"/>
      <c r="AG2" s="2"/>
      <c r="AH2" s="2"/>
      <c r="AI2" s="2"/>
      <c r="AJ2" s="2"/>
    </row>
    <row r="3" spans="1:36" ht="17.25" customHeight="1" x14ac:dyDescent="0.15">
      <c r="A3" s="49"/>
      <c r="B3" s="50"/>
      <c r="C3" s="50"/>
      <c r="D3" s="50"/>
      <c r="E3" s="50"/>
      <c r="F3" s="50"/>
      <c r="G3" s="50"/>
      <c r="H3" s="50"/>
      <c r="I3" s="50"/>
      <c r="J3" s="50"/>
      <c r="K3" s="1"/>
      <c r="L3" s="1"/>
      <c r="M3" s="1"/>
      <c r="N3" s="2"/>
      <c r="O3" s="2"/>
      <c r="P3" s="2"/>
      <c r="Q3" s="2"/>
      <c r="R3" s="2"/>
      <c r="S3" s="2"/>
      <c r="T3" s="2"/>
      <c r="U3" s="2"/>
      <c r="V3" s="2"/>
      <c r="W3" s="2"/>
      <c r="X3" s="2"/>
      <c r="Y3" s="2"/>
      <c r="Z3" s="2"/>
      <c r="AA3" s="2"/>
      <c r="AB3" s="2"/>
      <c r="AC3" s="2"/>
      <c r="AD3" s="2"/>
      <c r="AE3" s="2"/>
      <c r="AF3" s="2"/>
      <c r="AG3" s="2"/>
      <c r="AH3" s="2"/>
      <c r="AI3" s="2"/>
      <c r="AJ3" s="2"/>
    </row>
    <row r="4" spans="1:36" ht="23.25" customHeight="1" x14ac:dyDescent="0.15">
      <c r="A4" s="51" t="s">
        <v>35</v>
      </c>
      <c r="B4" s="52"/>
      <c r="C4" s="52"/>
      <c r="D4" s="52"/>
      <c r="E4" s="52"/>
      <c r="F4" s="52"/>
      <c r="G4" s="52"/>
      <c r="H4" s="52"/>
      <c r="I4" s="52"/>
      <c r="J4" s="52"/>
      <c r="K4" s="1"/>
      <c r="L4" s="1"/>
      <c r="M4" s="1"/>
      <c r="N4" s="2"/>
      <c r="O4" s="2"/>
      <c r="P4" s="2"/>
      <c r="Q4" s="2"/>
      <c r="R4" s="2"/>
      <c r="S4" s="2"/>
      <c r="T4" s="2"/>
      <c r="U4" s="2"/>
      <c r="V4" s="2"/>
      <c r="W4" s="2"/>
      <c r="X4" s="2"/>
      <c r="Y4" s="2"/>
      <c r="Z4" s="2"/>
      <c r="AA4" s="2"/>
      <c r="AB4" s="2"/>
      <c r="AC4" s="2"/>
      <c r="AD4" s="2"/>
      <c r="AE4" s="2"/>
      <c r="AF4" s="2"/>
      <c r="AG4" s="2"/>
      <c r="AH4" s="2"/>
      <c r="AI4" s="2"/>
      <c r="AJ4" s="2"/>
    </row>
    <row r="5" spans="1:36" ht="21.6" customHeight="1" x14ac:dyDescent="0.15">
      <c r="A5" s="53"/>
      <c r="B5" s="53"/>
      <c r="C5" s="53"/>
      <c r="D5" s="53"/>
      <c r="E5" s="53"/>
      <c r="F5" s="53"/>
      <c r="G5" s="38"/>
      <c r="H5" s="38"/>
      <c r="I5" s="38"/>
      <c r="J5" s="38"/>
      <c r="K5" s="1"/>
      <c r="L5" s="1"/>
      <c r="M5" s="1"/>
      <c r="N5" s="2"/>
      <c r="O5" s="2"/>
      <c r="P5" s="2"/>
      <c r="Q5" s="2"/>
      <c r="R5" s="2"/>
      <c r="S5" s="2"/>
      <c r="T5" s="2"/>
      <c r="U5" s="2"/>
      <c r="V5" s="2"/>
      <c r="W5" s="2"/>
      <c r="X5" s="2"/>
      <c r="Y5" s="2"/>
      <c r="Z5" s="2"/>
      <c r="AA5" s="2"/>
      <c r="AB5" s="2"/>
      <c r="AC5" s="2"/>
      <c r="AD5" s="2"/>
      <c r="AE5" s="2"/>
      <c r="AF5" s="2"/>
      <c r="AG5" s="2"/>
      <c r="AH5" s="2"/>
      <c r="AI5" s="2"/>
      <c r="AJ5" s="2"/>
    </row>
    <row r="6" spans="1:36" ht="27.6" hidden="1" customHeight="1" x14ac:dyDescent="0.15">
      <c r="A6" s="29"/>
      <c r="B6" s="12"/>
      <c r="C6" s="13"/>
      <c r="D6" s="13"/>
      <c r="E6" s="13"/>
      <c r="F6" s="13"/>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21" hidden="1" customHeight="1" x14ac:dyDescent="0.15">
      <c r="A7" s="13"/>
      <c r="B7" s="13"/>
      <c r="C7" s="13"/>
      <c r="D7" s="13"/>
      <c r="E7" s="13"/>
      <c r="F7" s="13"/>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hidden="1" customHeight="1" x14ac:dyDescent="0.15">
      <c r="A8" s="13"/>
      <c r="B8" s="13"/>
      <c r="C8" s="13"/>
      <c r="D8" s="13"/>
      <c r="E8" s="13"/>
      <c r="F8" s="13"/>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21" hidden="1" customHeight="1" x14ac:dyDescent="0.15">
      <c r="A9" s="13"/>
      <c r="B9" s="13"/>
      <c r="C9" s="13"/>
      <c r="D9" s="13"/>
      <c r="E9" s="13"/>
      <c r="F9" s="13"/>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21" hidden="1" customHeight="1" x14ac:dyDescent="0.15">
      <c r="A10" s="13"/>
      <c r="B10" s="13"/>
      <c r="C10" s="13"/>
      <c r="D10" s="13"/>
      <c r="E10" s="13"/>
      <c r="F10" s="13"/>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21" hidden="1" customHeight="1" x14ac:dyDescent="0.15">
      <c r="A11" s="12"/>
      <c r="B11" s="12"/>
      <c r="C11" s="13"/>
      <c r="D11" s="13"/>
      <c r="E11" s="13"/>
      <c r="F11" s="13"/>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row>
    <row r="12" spans="1:36" ht="21" hidden="1" customHeight="1" x14ac:dyDescent="0.15">
      <c r="A12" s="13"/>
      <c r="B12" s="13"/>
      <c r="C12" s="13"/>
      <c r="D12" s="13"/>
      <c r="E12" s="13"/>
      <c r="F12" s="13"/>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21" hidden="1" customHeight="1" x14ac:dyDescent="0.15">
      <c r="A13" s="13"/>
      <c r="B13" s="13"/>
      <c r="C13" s="13"/>
      <c r="D13" s="13"/>
      <c r="E13" s="13"/>
      <c r="F13" s="14"/>
      <c r="G13" s="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21" hidden="1" customHeight="1" x14ac:dyDescent="0.15">
      <c r="A14" s="13"/>
      <c r="B14" s="13"/>
      <c r="C14" s="13"/>
      <c r="D14" s="13"/>
      <c r="E14" s="13"/>
      <c r="F14" s="14"/>
      <c r="G14" s="2"/>
      <c r="H14" s="5"/>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8.25" customHeight="1" x14ac:dyDescent="0.15">
      <c r="A15" s="6"/>
      <c r="B15" s="6"/>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0.75" customHeight="1" x14ac:dyDescent="0.15">
      <c r="A16" s="7"/>
      <c r="B16" s="8"/>
      <c r="C16" s="8"/>
      <c r="D16" s="8"/>
      <c r="E16" s="8"/>
      <c r="F16" s="8"/>
      <c r="G16" s="8"/>
      <c r="H16" s="4"/>
      <c r="I16" s="4"/>
      <c r="J16" s="4"/>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ht="12" customHeight="1" x14ac:dyDescent="0.15">
      <c r="A17" s="54" t="s">
        <v>0</v>
      </c>
      <c r="B17" s="56" t="s">
        <v>1</v>
      </c>
      <c r="C17" s="56" t="s">
        <v>2</v>
      </c>
      <c r="D17" s="56"/>
      <c r="E17" s="56"/>
      <c r="F17" s="56"/>
      <c r="G17" s="56"/>
      <c r="H17" s="57" t="s">
        <v>3</v>
      </c>
      <c r="I17" s="26" t="s">
        <v>4</v>
      </c>
      <c r="J17" s="59" t="s">
        <v>5</v>
      </c>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ht="25.15" customHeight="1" x14ac:dyDescent="0.15">
      <c r="A18" s="55"/>
      <c r="B18" s="56"/>
      <c r="C18" s="56"/>
      <c r="D18" s="56"/>
      <c r="E18" s="56"/>
      <c r="F18" s="56"/>
      <c r="G18" s="56"/>
      <c r="H18" s="58"/>
      <c r="I18" s="27" t="s">
        <v>18</v>
      </c>
      <c r="J18" s="60"/>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2" customHeight="1" x14ac:dyDescent="0.15">
      <c r="A19" s="61" t="s">
        <v>6</v>
      </c>
      <c r="B19" s="15"/>
      <c r="C19" s="33" t="s">
        <v>7</v>
      </c>
      <c r="D19" s="32"/>
      <c r="E19" s="33" t="s">
        <v>22</v>
      </c>
      <c r="F19" s="32"/>
      <c r="G19" s="32"/>
      <c r="H19" s="69">
        <v>192</v>
      </c>
      <c r="I19" s="72"/>
      <c r="J19" s="45">
        <f>I19*H19</f>
        <v>0</v>
      </c>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12" customHeight="1" x14ac:dyDescent="0.15">
      <c r="A20" s="62"/>
      <c r="B20" s="16"/>
      <c r="C20" s="33" t="s">
        <v>8</v>
      </c>
      <c r="D20" s="32"/>
      <c r="E20" s="33"/>
      <c r="F20" s="32"/>
      <c r="G20" s="32"/>
      <c r="H20" s="70"/>
      <c r="I20" s="73"/>
      <c r="J20" s="46"/>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9.5" customHeight="1" x14ac:dyDescent="0.15">
      <c r="A21" s="62"/>
      <c r="B21" s="16"/>
      <c r="C21" s="33" t="s">
        <v>9</v>
      </c>
      <c r="D21" s="32"/>
      <c r="E21" s="33"/>
      <c r="F21" s="32"/>
      <c r="G21" s="32"/>
      <c r="H21" s="70"/>
      <c r="I21" s="73"/>
      <c r="J21" s="46"/>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ht="17.25" customHeight="1" x14ac:dyDescent="0.15">
      <c r="A22" s="62"/>
      <c r="B22" s="16"/>
      <c r="C22" s="33" t="s">
        <v>10</v>
      </c>
      <c r="D22" s="32"/>
      <c r="E22" s="33"/>
      <c r="F22" s="32"/>
      <c r="G22" s="32"/>
      <c r="H22" s="70"/>
      <c r="I22" s="73"/>
      <c r="J22" s="46"/>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2" customHeight="1" x14ac:dyDescent="0.15">
      <c r="A23" s="62"/>
      <c r="B23" s="16"/>
      <c r="C23" s="33" t="s">
        <v>11</v>
      </c>
      <c r="D23" s="32"/>
      <c r="E23" s="33"/>
      <c r="F23" s="32"/>
      <c r="G23" s="32"/>
      <c r="H23" s="70"/>
      <c r="I23" s="73"/>
      <c r="J23" s="46"/>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30.75" customHeight="1" x14ac:dyDescent="0.15">
      <c r="A24" s="62"/>
      <c r="B24" s="16"/>
      <c r="C24" s="33" t="s">
        <v>21</v>
      </c>
      <c r="D24" s="32"/>
      <c r="E24" s="33"/>
      <c r="F24" s="32"/>
      <c r="G24" s="32"/>
      <c r="H24" s="70"/>
      <c r="I24" s="73"/>
      <c r="J24" s="46"/>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49.25" customHeight="1" x14ac:dyDescent="0.15">
      <c r="A25" s="63"/>
      <c r="B25" s="17"/>
      <c r="C25" s="74" t="s">
        <v>20</v>
      </c>
      <c r="D25" s="75"/>
      <c r="E25" s="75"/>
      <c r="F25" s="75"/>
      <c r="G25" s="76"/>
      <c r="H25" s="71"/>
      <c r="I25" s="73"/>
      <c r="J25" s="46"/>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4.25" customHeight="1" x14ac:dyDescent="0.15">
      <c r="A26" s="61" t="s">
        <v>12</v>
      </c>
      <c r="B26" s="66"/>
      <c r="C26" s="77" t="s">
        <v>30</v>
      </c>
      <c r="D26" s="78"/>
      <c r="E26" s="78"/>
      <c r="F26" s="78"/>
      <c r="G26" s="79"/>
      <c r="H26" s="69">
        <v>6</v>
      </c>
      <c r="I26" s="44"/>
      <c r="J26" s="44">
        <f>I26*H26</f>
        <v>0</v>
      </c>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ht="14.25" customHeight="1" x14ac:dyDescent="0.15">
      <c r="A27" s="64"/>
      <c r="B27" s="67"/>
      <c r="C27" s="80"/>
      <c r="D27" s="81"/>
      <c r="E27" s="81"/>
      <c r="F27" s="81"/>
      <c r="G27" s="82"/>
      <c r="H27" s="70"/>
      <c r="I27" s="45"/>
      <c r="J27" s="45"/>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4.25" customHeight="1" x14ac:dyDescent="0.15">
      <c r="A28" s="64"/>
      <c r="B28" s="67"/>
      <c r="C28" s="80"/>
      <c r="D28" s="81"/>
      <c r="E28" s="81"/>
      <c r="F28" s="81"/>
      <c r="G28" s="82"/>
      <c r="H28" s="70"/>
      <c r="I28" s="45"/>
      <c r="J28" s="45"/>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4.25" customHeight="1" x14ac:dyDescent="0.15">
      <c r="A29" s="64"/>
      <c r="B29" s="67"/>
      <c r="C29" s="80"/>
      <c r="D29" s="81"/>
      <c r="E29" s="81"/>
      <c r="F29" s="81"/>
      <c r="G29" s="82"/>
      <c r="H29" s="70"/>
      <c r="I29" s="45"/>
      <c r="J29" s="45"/>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4.25" customHeight="1" x14ac:dyDescent="0.15">
      <c r="A30" s="64"/>
      <c r="B30" s="67"/>
      <c r="C30" s="80"/>
      <c r="D30" s="81"/>
      <c r="E30" s="81"/>
      <c r="F30" s="81"/>
      <c r="G30" s="82"/>
      <c r="H30" s="70"/>
      <c r="I30" s="45"/>
      <c r="J30" s="45"/>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14.25" customHeight="1" x14ac:dyDescent="0.15">
      <c r="A31" s="64"/>
      <c r="B31" s="67"/>
      <c r="C31" s="80"/>
      <c r="D31" s="81"/>
      <c r="E31" s="81"/>
      <c r="F31" s="81"/>
      <c r="G31" s="82"/>
      <c r="H31" s="70"/>
      <c r="I31" s="45"/>
      <c r="J31" s="45"/>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ht="14.25" customHeight="1" x14ac:dyDescent="0.15">
      <c r="A32" s="64"/>
      <c r="B32" s="67"/>
      <c r="C32" s="80"/>
      <c r="D32" s="81"/>
      <c r="E32" s="81"/>
      <c r="F32" s="81"/>
      <c r="G32" s="82"/>
      <c r="H32" s="70"/>
      <c r="I32" s="45"/>
      <c r="J32" s="45"/>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ht="14.25" customHeight="1" x14ac:dyDescent="0.15">
      <c r="A33" s="64"/>
      <c r="B33" s="67"/>
      <c r="C33" s="80"/>
      <c r="D33" s="81"/>
      <c r="E33" s="81"/>
      <c r="F33" s="81"/>
      <c r="G33" s="82"/>
      <c r="H33" s="70"/>
      <c r="I33" s="45"/>
      <c r="J33" s="45"/>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4.25" customHeight="1" x14ac:dyDescent="0.15">
      <c r="A34" s="64"/>
      <c r="B34" s="67"/>
      <c r="C34" s="80"/>
      <c r="D34" s="81"/>
      <c r="E34" s="81"/>
      <c r="F34" s="81"/>
      <c r="G34" s="82"/>
      <c r="H34" s="70"/>
      <c r="I34" s="45"/>
      <c r="J34" s="45"/>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4.25" customHeight="1" x14ac:dyDescent="0.15">
      <c r="A35" s="64"/>
      <c r="B35" s="67"/>
      <c r="C35" s="80"/>
      <c r="D35" s="81"/>
      <c r="E35" s="81"/>
      <c r="F35" s="81"/>
      <c r="G35" s="82"/>
      <c r="H35" s="70"/>
      <c r="I35" s="45"/>
      <c r="J35" s="45"/>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72.75" customHeight="1" x14ac:dyDescent="0.15">
      <c r="A36" s="65"/>
      <c r="B36" s="68"/>
      <c r="C36" s="83"/>
      <c r="D36" s="84"/>
      <c r="E36" s="84"/>
      <c r="F36" s="84"/>
      <c r="G36" s="85"/>
      <c r="H36" s="70"/>
      <c r="I36" s="45"/>
      <c r="J36" s="45"/>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90" customHeight="1" x14ac:dyDescent="0.15">
      <c r="A37" s="18" t="s">
        <v>13</v>
      </c>
      <c r="B37" s="19"/>
      <c r="C37" s="41" t="s">
        <v>16</v>
      </c>
      <c r="D37" s="42"/>
      <c r="E37" s="42"/>
      <c r="F37" s="42"/>
      <c r="G37" s="43"/>
      <c r="H37" s="20">
        <v>192</v>
      </c>
      <c r="I37" s="21"/>
      <c r="J37" s="21">
        <f>I37*H37</f>
        <v>0</v>
      </c>
      <c r="K37" s="9"/>
      <c r="L37" s="9"/>
      <c r="M37" s="2"/>
      <c r="N37" s="2"/>
      <c r="O37" s="2"/>
      <c r="P37" s="2"/>
      <c r="Q37" s="2"/>
      <c r="R37" s="2"/>
      <c r="S37" s="2"/>
      <c r="T37" s="2"/>
      <c r="U37" s="2"/>
      <c r="V37" s="2"/>
      <c r="W37" s="2"/>
      <c r="X37" s="2"/>
      <c r="Y37" s="2"/>
      <c r="Z37" s="2"/>
      <c r="AA37" s="2"/>
      <c r="AB37" s="2"/>
      <c r="AC37" s="2"/>
      <c r="AD37" s="2"/>
      <c r="AE37" s="2"/>
      <c r="AF37" s="2"/>
      <c r="AG37" s="2"/>
      <c r="AH37" s="2"/>
      <c r="AI37" s="2"/>
      <c r="AJ37" s="2"/>
    </row>
    <row r="38" spans="1:36" ht="25.5" customHeight="1" x14ac:dyDescent="0.15">
      <c r="A38" s="109" t="s">
        <v>14</v>
      </c>
      <c r="B38" s="111"/>
      <c r="C38" s="104" t="s">
        <v>23</v>
      </c>
      <c r="D38" s="42"/>
      <c r="E38" s="42"/>
      <c r="F38" s="42"/>
      <c r="G38" s="43"/>
      <c r="H38" s="20">
        <v>6</v>
      </c>
      <c r="I38" s="21"/>
      <c r="J38" s="21">
        <f t="shared" ref="J38:J47" si="0">I38*H38</f>
        <v>0</v>
      </c>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24.75" customHeight="1" x14ac:dyDescent="0.15">
      <c r="A39" s="110"/>
      <c r="B39" s="112"/>
      <c r="C39" s="104" t="s">
        <v>24</v>
      </c>
      <c r="D39" s="42"/>
      <c r="E39" s="42"/>
      <c r="F39" s="42"/>
      <c r="G39" s="43"/>
      <c r="H39" s="20">
        <v>6</v>
      </c>
      <c r="I39" s="21"/>
      <c r="J39" s="21">
        <f t="shared" si="0"/>
        <v>0</v>
      </c>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ht="24.75" customHeight="1" x14ac:dyDescent="0.15">
      <c r="A40" s="110"/>
      <c r="B40" s="112"/>
      <c r="C40" s="105" t="s">
        <v>25</v>
      </c>
      <c r="D40" s="106"/>
      <c r="E40" s="106"/>
      <c r="F40" s="106"/>
      <c r="G40" s="107"/>
      <c r="H40" s="18">
        <v>24</v>
      </c>
      <c r="I40" s="21"/>
      <c r="J40" s="21">
        <f t="shared" si="0"/>
        <v>0</v>
      </c>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ht="34.5" customHeight="1" x14ac:dyDescent="0.15">
      <c r="A41" s="110"/>
      <c r="B41" s="112"/>
      <c r="C41" s="94" t="s">
        <v>17</v>
      </c>
      <c r="D41" s="94"/>
      <c r="E41" s="94"/>
      <c r="F41" s="94"/>
      <c r="G41" s="94"/>
      <c r="H41" s="22">
        <v>720</v>
      </c>
      <c r="I41" s="23"/>
      <c r="J41" s="21">
        <f t="shared" si="0"/>
        <v>0</v>
      </c>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ht="24.75" customHeight="1" x14ac:dyDescent="0.15">
      <c r="A42" s="110"/>
      <c r="B42" s="112"/>
      <c r="C42" s="94" t="s">
        <v>26</v>
      </c>
      <c r="D42" s="94"/>
      <c r="E42" s="94"/>
      <c r="F42" s="94"/>
      <c r="G42" s="94"/>
      <c r="H42" s="22">
        <v>24</v>
      </c>
      <c r="I42" s="24"/>
      <c r="J42" s="21">
        <f t="shared" si="0"/>
        <v>0</v>
      </c>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ht="25.5" customHeight="1" x14ac:dyDescent="0.15">
      <c r="A43" s="110"/>
      <c r="B43" s="112"/>
      <c r="C43" s="95" t="s">
        <v>27</v>
      </c>
      <c r="D43" s="96"/>
      <c r="E43" s="96"/>
      <c r="F43" s="96"/>
      <c r="G43" s="97"/>
      <c r="H43" s="22">
        <v>720</v>
      </c>
      <c r="I43" s="24"/>
      <c r="J43" s="21">
        <f t="shared" si="0"/>
        <v>0</v>
      </c>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ht="24.75" customHeight="1" x14ac:dyDescent="0.15">
      <c r="A44" s="110"/>
      <c r="B44" s="112"/>
      <c r="C44" s="95" t="s">
        <v>28</v>
      </c>
      <c r="D44" s="96"/>
      <c r="E44" s="96"/>
      <c r="F44" s="96"/>
      <c r="G44" s="97"/>
      <c r="H44" s="22">
        <v>24</v>
      </c>
      <c r="I44" s="24"/>
      <c r="J44" s="21">
        <f t="shared" si="0"/>
        <v>0</v>
      </c>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ht="35.25" customHeight="1" x14ac:dyDescent="0.15">
      <c r="A45" s="110"/>
      <c r="B45" s="112"/>
      <c r="C45" s="95" t="s">
        <v>29</v>
      </c>
      <c r="D45" s="96"/>
      <c r="E45" s="96"/>
      <c r="F45" s="96"/>
      <c r="G45" s="97"/>
      <c r="H45" s="22">
        <v>96</v>
      </c>
      <c r="I45" s="24"/>
      <c r="J45" s="21">
        <f t="shared" si="0"/>
        <v>0</v>
      </c>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ht="35.25" customHeight="1" x14ac:dyDescent="0.15">
      <c r="A46" s="40"/>
      <c r="B46" s="31"/>
      <c r="C46" s="96" t="s">
        <v>34</v>
      </c>
      <c r="D46" s="96"/>
      <c r="E46" s="96"/>
      <c r="F46" s="96"/>
      <c r="G46" s="97"/>
      <c r="H46" s="22">
        <v>4</v>
      </c>
      <c r="I46" s="24"/>
      <c r="J46" s="21">
        <f t="shared" si="0"/>
        <v>0</v>
      </c>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ht="35.25" customHeight="1" x14ac:dyDescent="0.15">
      <c r="A47" s="37" t="s">
        <v>32</v>
      </c>
      <c r="B47" s="31"/>
      <c r="C47" s="25"/>
      <c r="D47" s="25"/>
      <c r="E47" s="25"/>
      <c r="F47" s="25"/>
      <c r="G47" s="25"/>
      <c r="H47" s="22">
        <v>24</v>
      </c>
      <c r="I47" s="24"/>
      <c r="J47" s="21">
        <f t="shared" si="0"/>
        <v>0</v>
      </c>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ht="37.5" customHeight="1" x14ac:dyDescent="0.15">
      <c r="A48" s="98"/>
      <c r="B48" s="99"/>
      <c r="C48" s="99"/>
      <c r="D48" s="99"/>
      <c r="E48" s="99"/>
      <c r="F48" s="99"/>
      <c r="G48" s="99"/>
      <c r="H48" s="99"/>
      <c r="I48" s="100"/>
      <c r="J48" s="30">
        <f>SUM(J19:J47)</f>
        <v>0</v>
      </c>
      <c r="K48" s="2"/>
      <c r="L48" s="2"/>
      <c r="M48" s="39"/>
      <c r="N48" s="2"/>
      <c r="O48" s="2"/>
      <c r="P48" s="2"/>
      <c r="Q48" s="2"/>
      <c r="R48" s="2"/>
      <c r="S48" s="2"/>
      <c r="T48" s="2"/>
      <c r="U48" s="2"/>
      <c r="V48" s="2"/>
      <c r="W48" s="2"/>
      <c r="X48" s="2"/>
      <c r="Y48" s="2"/>
      <c r="Z48" s="2"/>
      <c r="AA48" s="2"/>
      <c r="AB48" s="2"/>
    </row>
    <row r="49" spans="1:36" ht="31.5" customHeight="1" x14ac:dyDescent="0.15">
      <c r="A49" s="86" t="s">
        <v>15</v>
      </c>
      <c r="B49" s="87"/>
      <c r="C49" s="87"/>
      <c r="D49" s="87"/>
      <c r="E49" s="87"/>
      <c r="F49" s="87"/>
      <c r="G49" s="87"/>
      <c r="H49" s="87"/>
      <c r="I49" s="88"/>
      <c r="J49" s="30">
        <f>J48*0.17</f>
        <v>0</v>
      </c>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ht="28.5" customHeight="1" x14ac:dyDescent="0.15">
      <c r="A50" s="89" t="s">
        <v>31</v>
      </c>
      <c r="B50" s="90"/>
      <c r="C50" s="90"/>
      <c r="D50" s="90"/>
      <c r="E50" s="90"/>
      <c r="F50" s="90"/>
      <c r="G50" s="90"/>
      <c r="H50" s="90"/>
      <c r="I50" s="91"/>
      <c r="J50" s="30">
        <f>J48+J49</f>
        <v>0</v>
      </c>
      <c r="K50" s="10"/>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ht="15.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ht="15.75" customHeight="1" x14ac:dyDescent="0.15">
      <c r="A52" s="28"/>
      <c r="B52" s="2"/>
      <c r="C52" s="2"/>
      <c r="D52" s="2"/>
      <c r="E52" s="2"/>
      <c r="F52" s="2"/>
      <c r="G52" s="2"/>
      <c r="H52" s="2"/>
      <c r="I52" s="2"/>
      <c r="J52" s="10"/>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ht="15.75" customHeight="1" x14ac:dyDescent="0.15">
      <c r="A53" s="92"/>
      <c r="B53" s="93"/>
      <c r="C53" s="93"/>
      <c r="D53" s="93"/>
      <c r="E53" s="93"/>
      <c r="F53" s="93"/>
      <c r="G53" s="93"/>
      <c r="H53" s="93"/>
      <c r="I53" s="93"/>
      <c r="J53" s="93"/>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ht="15.75" customHeight="1" x14ac:dyDescent="0.15">
      <c r="A54" s="93"/>
      <c r="B54" s="93"/>
      <c r="C54" s="93"/>
      <c r="D54" s="93"/>
      <c r="E54" s="93"/>
      <c r="F54" s="93"/>
      <c r="G54" s="93"/>
      <c r="H54" s="93"/>
      <c r="I54" s="93"/>
      <c r="J54" s="93"/>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ht="15.75" customHeight="1" x14ac:dyDescent="0.15">
      <c r="A55" s="93"/>
      <c r="B55" s="93"/>
      <c r="C55" s="93"/>
      <c r="D55" s="93"/>
      <c r="E55" s="93"/>
      <c r="F55" s="93"/>
      <c r="G55" s="93"/>
      <c r="H55" s="93"/>
      <c r="I55" s="93"/>
      <c r="J55" s="93"/>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ht="15.75" customHeight="1" x14ac:dyDescent="0.15">
      <c r="A56" s="34"/>
      <c r="B56" s="35"/>
      <c r="C56" s="35"/>
      <c r="D56" s="35"/>
      <c r="E56" s="35"/>
      <c r="F56" s="35"/>
      <c r="G56" s="35"/>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ht="15.75" customHeight="1" x14ac:dyDescent="0.15">
      <c r="A57" s="92"/>
      <c r="B57" s="92"/>
      <c r="C57" s="92"/>
      <c r="D57" s="92"/>
      <c r="E57" s="92"/>
      <c r="F57" s="92"/>
      <c r="G57" s="9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5.75" customHeight="1" x14ac:dyDescent="0.15">
      <c r="A58" s="92"/>
      <c r="B58" s="92"/>
      <c r="C58" s="92"/>
      <c r="D58" s="92"/>
      <c r="E58" s="92"/>
      <c r="F58" s="92"/>
      <c r="G58" s="9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5.75" customHeight="1" x14ac:dyDescent="0.15">
      <c r="A59" s="92"/>
      <c r="B59" s="92"/>
      <c r="C59" s="92"/>
      <c r="D59" s="35"/>
      <c r="E59" s="35"/>
      <c r="F59" s="35"/>
      <c r="G59" s="35"/>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5.75" customHeight="1" x14ac:dyDescent="0.15">
      <c r="A60" s="108"/>
      <c r="B60" s="108"/>
      <c r="C60" s="36"/>
      <c r="D60" s="36"/>
      <c r="E60" s="36"/>
      <c r="F60" s="36"/>
      <c r="G60" s="36"/>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5.75" customHeight="1" x14ac:dyDescent="0.15">
      <c r="A61" s="108"/>
      <c r="B61" s="108"/>
      <c r="C61" s="36"/>
      <c r="D61" s="36"/>
      <c r="E61" s="36"/>
      <c r="F61" s="36"/>
      <c r="G61" s="36"/>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5.75" customHeight="1" x14ac:dyDescent="0.15">
      <c r="A62" s="108"/>
      <c r="B62" s="108"/>
      <c r="C62" s="36"/>
      <c r="D62" s="36"/>
      <c r="E62" s="36"/>
      <c r="F62" s="36"/>
      <c r="G62" s="36"/>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5.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5.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5.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5.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5.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5.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5.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5.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5.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5.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5.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5.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5.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5.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5.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5.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5.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5.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5.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5.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5.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5.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5.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5.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5.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ht="15.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ht="15.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ht="15.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ht="15.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ht="15.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ht="15.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ht="15.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ht="15.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ht="15.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ht="15.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ht="15.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ht="15.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ht="15.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ht="15.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ht="15.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ht="15.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ht="15.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ht="15.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ht="15.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ht="15.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ht="15.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ht="15.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ht="15.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ht="15.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ht="15.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ht="15.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ht="15.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ht="15.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ht="15.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5.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5.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5.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5.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5.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5.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5.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5.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5.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5.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5.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5.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5.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5.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5.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5.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5.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5.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5.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5.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5.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ht="15.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ht="15.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ht="15.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ht="15.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ht="15.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ht="15.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ht="15.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ht="15.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ht="15.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ht="15.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ht="15.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ht="15.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ht="15.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ht="15.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ht="15.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ht="15.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ht="15.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ht="15.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ht="15.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ht="15.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ht="15.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ht="15.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ht="15.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ht="15.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ht="15.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ht="15.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ht="15.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ht="15.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ht="15.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ht="15.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ht="15.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ht="15.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ht="15.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ht="15.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ht="15.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ht="15.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ht="15.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ht="15.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ht="15.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ht="15.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ht="15.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ht="15.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ht="15.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ht="15.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ht="15.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ht="15.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ht="15.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ht="15.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ht="15.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ht="15.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ht="15.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ht="15.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ht="15.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ht="15.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ht="15.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ht="15.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ht="15.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ht="15.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ht="15.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ht="15.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ht="15.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ht="15.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ht="15.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ht="15.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ht="15.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ht="15.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ht="15.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ht="15.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ht="15.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ht="15.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ht="15.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ht="15.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ht="15.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ht="15.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ht="15.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ht="15.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ht="15.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ht="15.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ht="15.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ht="15.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ht="15.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ht="15.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ht="15.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ht="15.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ht="15.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ht="15.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ht="15.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ht="15.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ht="15.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ht="15.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ht="15.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ht="15.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ht="15.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ht="15.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ht="15.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ht="15.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ht="15.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ht="15.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ht="15.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ht="15.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ht="15.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ht="15.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ht="15.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ht="15.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ht="15.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ht="15.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ht="15.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ht="15.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ht="15.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ht="15.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ht="15.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ht="15.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ht="15.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ht="15.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ht="15.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ht="15.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ht="15.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ht="15.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ht="15.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ht="15.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ht="15.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ht="15.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ht="15.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ht="15.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ht="15.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ht="15.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ht="15.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ht="15.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ht="15.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ht="15.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ht="15.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ht="15.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ht="15.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ht="15.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ht="15.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ht="15.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ht="15.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ht="15.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ht="15.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ht="15.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ht="15.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ht="15.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ht="15.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ht="15.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ht="15.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ht="15.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ht="15.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ht="15.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ht="15.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ht="15.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ht="15.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ht="15.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ht="15.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ht="15.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ht="15.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ht="15.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ht="15.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ht="15.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ht="15.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ht="15.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ht="15.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ht="15.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ht="15.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ht="15.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ht="15.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ht="15.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ht="15.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ht="15.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ht="15.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ht="15.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ht="15.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ht="15.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ht="15.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15.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ht="15.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ht="15.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ht="15.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ht="15.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ht="15.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ht="15.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ht="15.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ht="15.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ht="15.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ht="15.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ht="15.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ht="15.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ht="15.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ht="15.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ht="15.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ht="15.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ht="15.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ht="15.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ht="15.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ht="15.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ht="15.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ht="15.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ht="15.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ht="15.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ht="15.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ht="15.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ht="15.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ht="15.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ht="15.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ht="15.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ht="15.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ht="15.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ht="15.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ht="15.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ht="15.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ht="15.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ht="15.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ht="15.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ht="15.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ht="15.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ht="15.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ht="15.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ht="15.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ht="15.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ht="15.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ht="15.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ht="15.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ht="15.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ht="15.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ht="15.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ht="15.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ht="15.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ht="15.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ht="15.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ht="15.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ht="15.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ht="15.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ht="15.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ht="15.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ht="15.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ht="15.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ht="15.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ht="15.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ht="15.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ht="15.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ht="15.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ht="15.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ht="15.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ht="15.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ht="15.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ht="15.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ht="15.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ht="15.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ht="15.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ht="15.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ht="15.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ht="15.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ht="15.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ht="15.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ht="15.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ht="15.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ht="15.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ht="15.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ht="15.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ht="15.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ht="15.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ht="15.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ht="15.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ht="15.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ht="15.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ht="15.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ht="15.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ht="15.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ht="15.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ht="15.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ht="15.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ht="15.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ht="15.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ht="15.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ht="15.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ht="15.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ht="15.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ht="15.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ht="15.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ht="15.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ht="15.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ht="15.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ht="15.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ht="15.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ht="15.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ht="15.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ht="15.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ht="15.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ht="15.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ht="15.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ht="15.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ht="15.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ht="15.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ht="15.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ht="15.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ht="15.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ht="15.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ht="15.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ht="15.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ht="15.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ht="15.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ht="15.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ht="15.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ht="15.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ht="15.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1:36" ht="15.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1:36" ht="15.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1:36" ht="15.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1:36" ht="15.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1:36" ht="15.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1:36" ht="15.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1:36" ht="15.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1:36" ht="15.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1:36" ht="15.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1:36" ht="15.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1:36" ht="15.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1:36" ht="15.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1:36" ht="15.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1:36" ht="15.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1:36" ht="15.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1:36" ht="15.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1:36" ht="15.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1:36" ht="15.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1:36" ht="15.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1:36" ht="15.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1:36" ht="15.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1:36" ht="15.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1:36" ht="15.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1:36" ht="15.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1:36" ht="15.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1:36" ht="15.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1:36" ht="15.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1:36" ht="15.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1:36" ht="15.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1:36" ht="15.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1:36" ht="15.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1:36" ht="15.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1:36" ht="15.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1:36" ht="15.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1:36" ht="15.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1:36" ht="15.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1:36" ht="15.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1:36" ht="15.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1:36" ht="15.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1:36" ht="15.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1:36" ht="15.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1:36" ht="15.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1:36" ht="15.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1:36" ht="15.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1:36" ht="15.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1:36" ht="15.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1:36" ht="15.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1:36" ht="15.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1:36" ht="15.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1:36" ht="15.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1:36" ht="15.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1:36" ht="15.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1:36" ht="15.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1:36" ht="15.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1:36" ht="15.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1:36" ht="15.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1:36" ht="15.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1:36" ht="15.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1:36" ht="15.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1:36" ht="15.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1:36" ht="15.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1:36" ht="15.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1:36" ht="15.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1:36" ht="15.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1:36" ht="15.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1:36" ht="15.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1:36" ht="15.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1:36" ht="15.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1:36" ht="15.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1:36" ht="15.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1:36" ht="15.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1:36" ht="15.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1:36" ht="15.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1:36" ht="15.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1:36" ht="15.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1:36" ht="15.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1:36" ht="15.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1:36" ht="15.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1:36" ht="15.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1:36" ht="15.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1:36" ht="15.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1:36" ht="15.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1:36" ht="15.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1:36" ht="15.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1:36" ht="15.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1:36" ht="15.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1:36" ht="15.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1:36" ht="15.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1:36" ht="15.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1:36" ht="15.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1:36" ht="15.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1:36" ht="15.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1:36" ht="15.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1:36" ht="15.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1:36" ht="15.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1:36" ht="15.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1:36" ht="15.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1:36" ht="15.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1:36" ht="15.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1:36" ht="15.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1:36" ht="15.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1:36" ht="15.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1:36" ht="15.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1:36" ht="15.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1:36" ht="15.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1:36" ht="15.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1:36" ht="15.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1:36" ht="15.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1:36" ht="15.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1:36" ht="15.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1:36" ht="15.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1:36" ht="15.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1:36" ht="15.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1:36" ht="15.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1:36" ht="15.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1:36" ht="15.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1:36" ht="15.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1:36" ht="15.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1:36" ht="15.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1:36" ht="15.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1:36" ht="15.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1:36" ht="15.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1:36" ht="15.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1:36" ht="15.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1:36" ht="15.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1:36" ht="15.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1:36" ht="15.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1:36" ht="15.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1:36" ht="15.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1:36" ht="15.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1:36" ht="15.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1:36" ht="15.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1:36" ht="15.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1:36" ht="15.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1:36" ht="15.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1:36" ht="15.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1:36" ht="15.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1:36" ht="15.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1:36" ht="15.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1:36" ht="15.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1:36" ht="15.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1:36" ht="15.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1:36" ht="15.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1:36" ht="15.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1:36" ht="15.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1:36" ht="15.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1:36" ht="15.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1:36" ht="15.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1:36" ht="15.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1:36" ht="15.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1:36" ht="15.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1:36" ht="15.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1:36" ht="15.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1:36" ht="15.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1:36" ht="15.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1:36" ht="15.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1:36" ht="15.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1:36" ht="15.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1:36" ht="15.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1:36" ht="15.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1:36" ht="15.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1:36" ht="15.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1:36" ht="15.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1:36" ht="15.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1:36" ht="15.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1:36" ht="15.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1:36" ht="15.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1:36" ht="15.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1:36" ht="15.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1:36" ht="15.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1:36" ht="15.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1:36" ht="15.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1:36" ht="15.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1:36" ht="15.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1:36" ht="15.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1:36" ht="15.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1:36" ht="15.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1:36" ht="15.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1:36" ht="15.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1:36" ht="15.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1:36" ht="15.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1:36" ht="15.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1:36" ht="15.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1:36" ht="15.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1:36" ht="15.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1:36" ht="15.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1:36" ht="15.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1:36" ht="15.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1:36" ht="15.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1:36" ht="15.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1:36" ht="15.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1:36" ht="15.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1:36" ht="15.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1:36" ht="15.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1:36" ht="15.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1:36" ht="15.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1:36" ht="15.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1:36" ht="15.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1:36" ht="15.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1:36" ht="15.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1:36" ht="15.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1:36" ht="15.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1:36" ht="15.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1:36" ht="15.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1:36" ht="15.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1:36" ht="15.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1:36" ht="15.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1:36" ht="15.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1:36" ht="15.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1:36" ht="15.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1:36" ht="15.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1:36" ht="15.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1:36" ht="15.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1:36" ht="15.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1:36" ht="15.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1:36" ht="15.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1:36" ht="15.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1:36" ht="15.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1:36" ht="15.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1:36" ht="15.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1:36" ht="15.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1:36" ht="15.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1:36" ht="15.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1:36" ht="15.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1:36" ht="15.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1:36" ht="15.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1:36" ht="15.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1:36" ht="15.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1:36" ht="15.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1:36" ht="15.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1:36" ht="15.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1:36" ht="15.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1:36" ht="15.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1:36" ht="15.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1:36" ht="15.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1:36" ht="15.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1:36" ht="15.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1:36" ht="15.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1:36" ht="15.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1:36" ht="15.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1:36" ht="15.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1:36" ht="15.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1:36" ht="15.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1:36" ht="15.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1:36" ht="15.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1:36" ht="15.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1:36" ht="15.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1:36" ht="15.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1:36" ht="15.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1:36" ht="15.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1:36" ht="15.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1:36" ht="15.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1:36" ht="15.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1:36" ht="15.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1:36" ht="15.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1:36" ht="15.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1:36" ht="15.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1:36" ht="15.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1:36" ht="15.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1:36" ht="15.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1:36" ht="15.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1:36" ht="15.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1:36" ht="15.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1:36" ht="15.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1:36" ht="15.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1:36" ht="15.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1:36" ht="15.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1:36" ht="15.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1:36" ht="15.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1:36" ht="15.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1:36" ht="15.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1:36" ht="15.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1:36" ht="15.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1:36" ht="15.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1:36" ht="15.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1:36" ht="15.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1:36" ht="15.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1:36" ht="15.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1:36" ht="15.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1:36" ht="15.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1:36" ht="15.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1:36" ht="15.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1:36" ht="15.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1:36" ht="15.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1:36" ht="15.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1:36" ht="15.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1:36" ht="15.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1:36" ht="15.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1:36" ht="15.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1:36" ht="15.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1:36" ht="15.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1:36" ht="15.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1:36" ht="15.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1:36" ht="15.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1:36" ht="15.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1:36" ht="15.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1:36" ht="15.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1:36" ht="15.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1:36" ht="15.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1:36" ht="15.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1:36" ht="15.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1:36" ht="15.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1:36" ht="15.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1:36" ht="15.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1:36" ht="15.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1:36" ht="15.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1:36" ht="15.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1:36" ht="15.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1:36" ht="15.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1:36" ht="15.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1:36" ht="15.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1:36" ht="15.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1:36" ht="15.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1:36" ht="15.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1:36" ht="15.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1:36" ht="15.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1:36" ht="15.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1:36" ht="15.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1:36" ht="15.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1:36" ht="15.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1:36" ht="15.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1:36" ht="15.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1:36" ht="15.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1:36" ht="15.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1:36" ht="15.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1:36" ht="15.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1:36" ht="15.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1:36" ht="15.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1:36" ht="15.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1:36" ht="15.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1:36" ht="15.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1:36" ht="15.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1:36" ht="15.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1:36" ht="15.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1:36" ht="15.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1:36" ht="15.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1:36" ht="15.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1:36" ht="15.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1:36" ht="15.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1:36" ht="15.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1:36" ht="15.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1:36" ht="15.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1:36" ht="15.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1:36" ht="15.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1:36" ht="15.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1:36" ht="15.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1:36" ht="15.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1:36" ht="15.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1:36" ht="15.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1:36" ht="15.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1:36" ht="15.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1:36" ht="15.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1:36" ht="15.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1:36" ht="15.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1:36" ht="15.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1:36" ht="15.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1:36" ht="15.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1:36" ht="15.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1:36" ht="15.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1:36" ht="15.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1:36" ht="15.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1:36" ht="15.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1:36" ht="15.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1:36" ht="15.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1:36" ht="15.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1:36" ht="15.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1:36" ht="15.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1:36" ht="15.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1:36" ht="15.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1:36" ht="15.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1:36" ht="15.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1:36" ht="15.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1:36" ht="15.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row r="821" spans="1:36" ht="15.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row>
    <row r="822" spans="1:36" ht="15.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row>
    <row r="823" spans="1:36" ht="15.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row>
    <row r="824" spans="1:36" ht="15.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row>
    <row r="825" spans="1:36" ht="15.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row>
    <row r="826" spans="1:36" ht="15.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row>
    <row r="827" spans="1:36" ht="15.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row>
    <row r="828" spans="1:36" ht="15.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row>
    <row r="829" spans="1:36" ht="15.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row>
    <row r="830" spans="1:36" ht="15.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row>
    <row r="831" spans="1:36" ht="15.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row>
    <row r="832" spans="1:36" ht="15.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row>
    <row r="833" spans="1:36" ht="15.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row>
    <row r="834" spans="1:36" ht="15.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row>
    <row r="835" spans="1:36" ht="15.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row>
    <row r="836" spans="1:36" ht="15.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row>
    <row r="837" spans="1:36" ht="15.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row>
    <row r="838" spans="1:36" ht="15.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row>
    <row r="839" spans="1:36" ht="15.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row>
    <row r="840" spans="1:36" ht="15.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row>
    <row r="841" spans="1:36" ht="15.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row>
    <row r="842" spans="1:36" ht="15.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row>
    <row r="843" spans="1:36" ht="15.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row>
    <row r="844" spans="1:36" ht="15.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row>
    <row r="845" spans="1:36" ht="15.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row>
    <row r="846" spans="1:36" ht="15.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row>
    <row r="847" spans="1:36" ht="15.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row>
    <row r="848" spans="1:36" ht="15.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row>
    <row r="849" spans="1:36" ht="15.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row>
    <row r="850" spans="1:36" ht="15.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row>
    <row r="851" spans="1:36" ht="15.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row>
    <row r="852" spans="1:36" ht="15.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row>
    <row r="853" spans="1:36" ht="15.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row>
    <row r="854" spans="1:36" ht="15.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row>
    <row r="855" spans="1:36" ht="15.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row>
    <row r="856" spans="1:36" ht="15.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row>
    <row r="857" spans="1:36" ht="15.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row>
    <row r="858" spans="1:36" ht="15.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row>
    <row r="859" spans="1:36" ht="15.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row>
    <row r="860" spans="1:36" ht="15.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row>
    <row r="861" spans="1:36" ht="15.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row>
    <row r="862" spans="1:36" ht="15.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row>
    <row r="863" spans="1:36" ht="15.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row>
    <row r="864" spans="1:36" ht="15.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row>
    <row r="865" spans="1:36" ht="15.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row>
    <row r="866" spans="1:36" ht="15.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row>
    <row r="867" spans="1:36" ht="15.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row>
    <row r="868" spans="1:36" ht="15.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row>
    <row r="869" spans="1:36" ht="15.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row>
    <row r="870" spans="1:36" ht="15.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row>
    <row r="871" spans="1:36" ht="15.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row>
    <row r="872" spans="1:36" ht="15.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row>
    <row r="873" spans="1:36" ht="15.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row>
    <row r="874" spans="1:36" ht="15.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row>
    <row r="875" spans="1:36" ht="15.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row>
    <row r="876" spans="1:36" ht="15.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row>
    <row r="877" spans="1:36" ht="15.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row>
    <row r="878" spans="1:36" ht="15.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row>
    <row r="879" spans="1:36" ht="15.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row>
    <row r="880" spans="1:36" ht="15.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row>
    <row r="881" spans="1:36" ht="15.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row>
    <row r="882" spans="1:36" ht="15.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row>
    <row r="883" spans="1:36" ht="15.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row>
    <row r="884" spans="1:36" ht="15.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row>
    <row r="885" spans="1:36" ht="15.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row>
    <row r="886" spans="1:36" ht="15.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row>
    <row r="887" spans="1:36" ht="15.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row>
    <row r="888" spans="1:36" ht="15.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row>
    <row r="889" spans="1:36" ht="15.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row>
    <row r="890" spans="1:36" ht="15.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row>
    <row r="891" spans="1:36" ht="15.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row>
    <row r="892" spans="1:36" ht="15.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row>
    <row r="893" spans="1:36" ht="15.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row>
    <row r="894" spans="1:36" ht="15.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row>
    <row r="895" spans="1:36" ht="15.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row>
    <row r="896" spans="1:36" ht="15.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row>
    <row r="897" spans="1:36" ht="15.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row>
    <row r="898" spans="1:36" ht="15.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row>
    <row r="899" spans="1:36" ht="15.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row>
    <row r="900" spans="1:36" ht="15.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row>
    <row r="901" spans="1:36" ht="15.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row>
    <row r="902" spans="1:36" ht="15.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row>
    <row r="903" spans="1:36" ht="15.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row>
    <row r="904" spans="1:36" ht="15.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row>
    <row r="905" spans="1:36" ht="15.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row>
    <row r="906" spans="1:36" ht="15.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row>
    <row r="907" spans="1:36" ht="15.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row>
    <row r="908" spans="1:36" ht="15.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row>
    <row r="909" spans="1:36" ht="15.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row>
    <row r="910" spans="1:36" ht="15.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row>
    <row r="911" spans="1:36" ht="15.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row>
    <row r="912" spans="1:36" ht="15.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row>
    <row r="913" spans="1:36" ht="15.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row>
    <row r="914" spans="1:36" ht="15.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row>
    <row r="915" spans="1:36" ht="15.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row>
    <row r="916" spans="1:36" ht="15.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row>
    <row r="917" spans="1:36" ht="15.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row>
    <row r="918" spans="1:36" ht="15.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row>
    <row r="919" spans="1:36" ht="15.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row>
    <row r="920" spans="1:36" ht="15.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row>
    <row r="921" spans="1:36" ht="15.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row>
    <row r="922" spans="1:36" ht="15.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row>
    <row r="923" spans="1:36" ht="15.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row>
    <row r="924" spans="1:36" ht="15.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row>
    <row r="925" spans="1:36" ht="15.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row>
    <row r="926" spans="1:36" ht="15.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row>
    <row r="927" spans="1:36" ht="15.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row>
    <row r="928" spans="1:36" ht="15.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row>
    <row r="929" spans="1:36" ht="15.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row>
    <row r="930" spans="1:36" ht="15.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row>
    <row r="931" spans="1:36" ht="15.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row>
    <row r="932" spans="1:36" ht="15.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row>
    <row r="933" spans="1:36" ht="15.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row>
    <row r="934" spans="1:36" ht="15.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row>
    <row r="935" spans="1:36" ht="15.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row>
    <row r="936" spans="1:36" ht="15.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row>
    <row r="937" spans="1:36" ht="15.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row>
    <row r="938" spans="1:36" ht="15.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row>
    <row r="939" spans="1:36" ht="15.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row>
    <row r="940" spans="1:36" ht="15.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row>
    <row r="941" spans="1:36" ht="15.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row>
    <row r="942" spans="1:36" ht="15.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row>
    <row r="943" spans="1:36" ht="15.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row>
    <row r="944" spans="1:36" ht="15.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row>
    <row r="945" spans="1:36" ht="15.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row>
    <row r="946" spans="1:36" ht="15.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row>
    <row r="947" spans="1:36" ht="15.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row>
    <row r="948" spans="1:36" ht="15.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row>
    <row r="949" spans="1:36" ht="15.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row>
    <row r="950" spans="1:36" ht="15.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row>
    <row r="951" spans="1:36" ht="15.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row>
    <row r="952" spans="1:36" ht="15.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row>
    <row r="953" spans="1:36" ht="15.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row>
    <row r="954" spans="1:36" ht="15.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row>
    <row r="955" spans="1:36" ht="15.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row>
    <row r="956" spans="1:36" ht="15.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row>
    <row r="957" spans="1:36" ht="15.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row>
    <row r="958" spans="1:36" ht="15.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row>
    <row r="959" spans="1:36" ht="15.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row>
    <row r="960" spans="1:36" ht="15.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row>
    <row r="961" spans="1:36" ht="15.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row>
    <row r="962" spans="1:36" ht="15.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row>
    <row r="963" spans="1:36" ht="15.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row>
    <row r="964" spans="1:36" ht="15.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row>
    <row r="965" spans="1:36" ht="15.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row>
    <row r="966" spans="1:36" ht="15.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row>
    <row r="967" spans="1:36" ht="15.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row>
    <row r="968" spans="1:36" ht="15.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row>
    <row r="969" spans="1:36" ht="15.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row>
    <row r="970" spans="1:36" ht="15.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row>
    <row r="971" spans="1:36" ht="15.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row>
  </sheetData>
  <mergeCells count="41">
    <mergeCell ref="I26:I36"/>
    <mergeCell ref="A2:J2"/>
    <mergeCell ref="A3:J3"/>
    <mergeCell ref="A4:J4"/>
    <mergeCell ref="A5:F5"/>
    <mergeCell ref="A17:A18"/>
    <mergeCell ref="B17:B18"/>
    <mergeCell ref="C17:G18"/>
    <mergeCell ref="H17:H18"/>
    <mergeCell ref="J17:J18"/>
    <mergeCell ref="A19:A25"/>
    <mergeCell ref="H19:H25"/>
    <mergeCell ref="I19:I25"/>
    <mergeCell ref="J19:J25"/>
    <mergeCell ref="C25:G25"/>
    <mergeCell ref="A50:I50"/>
    <mergeCell ref="A53:J55"/>
    <mergeCell ref="J26:J36"/>
    <mergeCell ref="C37:G37"/>
    <mergeCell ref="A38:A45"/>
    <mergeCell ref="B38:B45"/>
    <mergeCell ref="C38:G38"/>
    <mergeCell ref="C39:G39"/>
    <mergeCell ref="C40:G40"/>
    <mergeCell ref="C41:G41"/>
    <mergeCell ref="C42:G42"/>
    <mergeCell ref="C43:G43"/>
    <mergeCell ref="A26:A36"/>
    <mergeCell ref="B26:B36"/>
    <mergeCell ref="C26:G36"/>
    <mergeCell ref="H26:H36"/>
    <mergeCell ref="C46:G46"/>
    <mergeCell ref="C44:G44"/>
    <mergeCell ref="C45:G45"/>
    <mergeCell ref="A48:I48"/>
    <mergeCell ref="A49:I49"/>
    <mergeCell ref="A57:G58"/>
    <mergeCell ref="A59:C59"/>
    <mergeCell ref="A60:B60"/>
    <mergeCell ref="A61:B61"/>
    <mergeCell ref="A62:B6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BOQ - amended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Lina.khatir</dc:creator>
  <cp:lastModifiedBy>Mohamed  Ahmed  - ZOA Sudan</cp:lastModifiedBy>
  <dcterms:created xsi:type="dcterms:W3CDTF">2022-05-22T06:33:27Z</dcterms:created>
  <dcterms:modified xsi:type="dcterms:W3CDTF">2025-06-02T13:49:06Z</dcterms:modified>
</cp:coreProperties>
</file>